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j Verma\Desktop\Destop Shotcut\NRF 2020\Tariff Order Related documents\Channel data\NTO 3.0\reporting as per NTO 3.0\Final List (Uploaded)-5th Updataion Latest) -\"/>
    </mc:Choice>
  </mc:AlternateContent>
  <xr:revisionPtr revIDLastSave="0" documentId="13_ncr:1_{2FC5ED33-B23E-424C-9083-EE58C5EF64D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enadu Television (NTO 2024)" sheetId="60" r:id="rId1"/>
    <sheet name="ZEE (NTO 2024)" sheetId="59" r:id="rId2"/>
    <sheet name="CULVER MAX (NTO 2024)" sheetId="58" r:id="rId3"/>
    <sheet name="Star (NTO 2024)" sheetId="57" r:id="rId4"/>
    <sheet name="TV 18 2024" sheetId="56" r:id="rId5"/>
    <sheet name="Discovery &amp; Warner(2024" sheetId="54" r:id="rId6"/>
    <sheet name="IN10" sheetId="49" r:id="rId7"/>
    <sheet name="NDTV" sheetId="48" r:id="rId8"/>
    <sheet name="Kalaignar TV Pvt Ltd" sheetId="50" r:id="rId9"/>
    <sheet name="Silverstar Communications Ltd." sheetId="47" r:id="rId10"/>
    <sheet name="ZNCL (NTO 2022)" sheetId="52" r:id="rId11"/>
    <sheet name="Sidharth TV Network (NTO 2024)" sheetId="45" r:id="rId12"/>
    <sheet name="BBC Global News (NTO 2022)" sheetId="46" r:id="rId13"/>
    <sheet name="Tarang Broadcastting 2024" sheetId="44" r:id="rId14"/>
    <sheet name="TV TODAY (NTO 2022)" sheetId="43" r:id="rId15"/>
    <sheet name="Mavis Satcom LTD (NTO 2022)" sheetId="42" r:id="rId16"/>
    <sheet name=" Times Network (2024)" sheetId="40" r:id="rId17"/>
    <sheet name="Raj Television (NTO 2024)" sheetId="38" r:id="rId18"/>
    <sheet name="SUN (NTO 2024 " sheetId="37" r:id="rId19"/>
  </sheets>
  <definedNames>
    <definedName name="_xlnm._FilterDatabase" localSheetId="16" hidden="1">' Times Network (2024)'!$A$2:$F$8</definedName>
    <definedName name="_xlnm._FilterDatabase" localSheetId="2" hidden="1">'CULVER MAX (NTO 2024)'!$A$3:$F$237</definedName>
    <definedName name="_xlnm._FilterDatabase" localSheetId="5" hidden="1">'Discovery &amp; Warner(2024'!$A$3:$F$87</definedName>
    <definedName name="_xlnm._FilterDatabase" localSheetId="3" hidden="1">'Star (NTO 2024)'!$A$2:$F$988</definedName>
    <definedName name="_xlnm._FilterDatabase" localSheetId="18" hidden="1">'SUN (NTO 2024 '!$A$2:$M$10</definedName>
    <definedName name="_xlnm._FilterDatabase" localSheetId="4" hidden="1">'TV 18 2024'!$A$3:$F$1060</definedName>
    <definedName name="_xlnm._FilterDatabase" localSheetId="1" hidden="1">'ZEE (NTO 2024)'!$A$2:$F$547</definedName>
    <definedName name="_xlnm._FilterDatabase" localSheetId="10" hidden="1">'ZNCL (NTO 2022)'!$A$2:$F$51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60" l="1"/>
  <c r="E22" i="60"/>
  <c r="E11" i="60"/>
  <c r="E18" i="59"/>
  <c r="G19" i="59"/>
  <c r="E36" i="59"/>
  <c r="E40" i="59"/>
  <c r="G41" i="59"/>
  <c r="E56" i="59"/>
  <c r="G57" i="59"/>
  <c r="E74" i="59"/>
  <c r="G75" i="59"/>
  <c r="E91" i="59"/>
  <c r="G92" i="59"/>
  <c r="E110" i="59"/>
  <c r="G111" i="59"/>
  <c r="E124" i="59"/>
  <c r="G125" i="59"/>
  <c r="E140" i="59"/>
  <c r="G141" i="59"/>
  <c r="E146" i="59"/>
  <c r="E154" i="59"/>
  <c r="G155" i="59"/>
  <c r="E161" i="59"/>
  <c r="G162" i="59"/>
  <c r="E175" i="59"/>
  <c r="G176" i="59"/>
  <c r="E181" i="59"/>
  <c r="E189" i="59"/>
  <c r="G190" i="59"/>
  <c r="E196" i="59"/>
  <c r="G197" i="59"/>
  <c r="E210" i="59"/>
  <c r="G211" i="59"/>
  <c r="E216" i="59"/>
  <c r="E224" i="59"/>
  <c r="G225" i="59"/>
  <c r="E231" i="59"/>
  <c r="G232" i="59"/>
  <c r="E245" i="59"/>
  <c r="E250" i="59"/>
  <c r="E257" i="59"/>
  <c r="E263" i="59"/>
  <c r="E280" i="59"/>
  <c r="E300" i="59"/>
  <c r="E305" i="59"/>
  <c r="E322" i="59"/>
  <c r="E342" i="59"/>
  <c r="E360" i="59"/>
  <c r="E381" i="59"/>
  <c r="E396" i="59"/>
  <c r="E414" i="59"/>
  <c r="E420" i="59"/>
  <c r="E429" i="59"/>
  <c r="E436" i="59"/>
  <c r="E452" i="59"/>
  <c r="E458" i="59"/>
  <c r="E467" i="59"/>
  <c r="E474" i="59"/>
  <c r="E490" i="59"/>
  <c r="E496" i="59"/>
  <c r="E505" i="59"/>
  <c r="E512" i="59"/>
  <c r="E528" i="59"/>
  <c r="E533" i="59"/>
  <c r="E541" i="59"/>
  <c r="E547" i="59"/>
  <c r="A566" i="59"/>
  <c r="A592" i="59"/>
  <c r="A615" i="59"/>
  <c r="A635" i="59"/>
  <c r="A661" i="59"/>
  <c r="A707" i="59"/>
  <c r="A734" i="59"/>
  <c r="A757" i="59"/>
  <c r="A1030" i="59"/>
  <c r="A1059" i="59"/>
  <c r="A1082" i="59"/>
  <c r="A1125" i="59"/>
  <c r="A1150" i="59"/>
  <c r="A1193" i="59"/>
  <c r="A1219" i="59"/>
  <c r="E13" i="58" l="1"/>
  <c r="E24" i="58"/>
  <c r="E35" i="58"/>
  <c r="E49" i="58"/>
  <c r="E64" i="58"/>
  <c r="E79" i="58"/>
  <c r="E84" i="58"/>
  <c r="E89" i="58"/>
  <c r="E98" i="58"/>
  <c r="E103" i="58"/>
  <c r="E108" i="58"/>
  <c r="E112" i="58"/>
  <c r="E122" i="58"/>
  <c r="E133" i="58"/>
  <c r="E144" i="58"/>
  <c r="E158" i="58"/>
  <c r="E173" i="58"/>
  <c r="E188" i="58"/>
  <c r="E204" i="58"/>
  <c r="E209" i="58"/>
  <c r="E214" i="58"/>
  <c r="E223" i="58"/>
  <c r="E228" i="58"/>
  <c r="E233" i="58"/>
  <c r="E237" i="58"/>
  <c r="C4" i="57" l="1"/>
  <c r="C5" i="57"/>
  <c r="C6" i="57" s="1"/>
  <c r="C7" i="57" s="1"/>
  <c r="C8" i="57" s="1"/>
  <c r="C9" i="57" s="1"/>
  <c r="C10" i="57" s="1"/>
  <c r="C11" i="57" s="1"/>
  <c r="C12" i="57" s="1"/>
  <c r="C13" i="57"/>
  <c r="C14" i="57" s="1"/>
  <c r="C15" i="57" s="1"/>
  <c r="C16" i="57" s="1"/>
  <c r="C17" i="57"/>
  <c r="C18" i="57" s="1"/>
  <c r="E19" i="57"/>
  <c r="C21" i="57"/>
  <c r="C22" i="57"/>
  <c r="C23" i="57" s="1"/>
  <c r="C24" i="57" s="1"/>
  <c r="C25" i="57" s="1"/>
  <c r="C26" i="57"/>
  <c r="C27" i="57" s="1"/>
  <c r="C28" i="57" s="1"/>
  <c r="C29" i="57" s="1"/>
  <c r="C30" i="57" s="1"/>
  <c r="C31" i="57" s="1"/>
  <c r="C32" i="57" s="1"/>
  <c r="C33" i="57" s="1"/>
  <c r="C34" i="57" s="1"/>
  <c r="C35" i="57" s="1"/>
  <c r="C36" i="57" s="1"/>
  <c r="C37" i="57" s="1"/>
  <c r="C38" i="57" s="1"/>
  <c r="C39" i="57" s="1"/>
  <c r="C40" i="57" s="1"/>
  <c r="C41" i="57" s="1"/>
  <c r="C42" i="57" s="1"/>
  <c r="E43" i="57"/>
  <c r="C45" i="57"/>
  <c r="C46" i="57" s="1"/>
  <c r="C47" i="57"/>
  <c r="C48" i="57"/>
  <c r="C49" i="57" s="1"/>
  <c r="C50" i="57" s="1"/>
  <c r="C51" i="57" s="1"/>
  <c r="C52" i="57" s="1"/>
  <c r="C53" i="57" s="1"/>
  <c r="C54" i="57" s="1"/>
  <c r="C55" i="57" s="1"/>
  <c r="C56" i="57" s="1"/>
  <c r="C57" i="57" s="1"/>
  <c r="C58" i="57" s="1"/>
  <c r="E59" i="57"/>
  <c r="C61" i="57"/>
  <c r="C62" i="57" s="1"/>
  <c r="C63" i="57" s="1"/>
  <c r="C64" i="57"/>
  <c r="C65" i="57"/>
  <c r="C66" i="57" s="1"/>
  <c r="C67" i="57" s="1"/>
  <c r="C68" i="57" s="1"/>
  <c r="C69" i="57" s="1"/>
  <c r="C70" i="57" s="1"/>
  <c r="C71" i="57" s="1"/>
  <c r="C72" i="57" s="1"/>
  <c r="C73" i="57"/>
  <c r="C74" i="57" s="1"/>
  <c r="C75" i="57" s="1"/>
  <c r="C76" i="57" s="1"/>
  <c r="C77" i="57" s="1"/>
  <c r="C78" i="57" s="1"/>
  <c r="C79" i="57" s="1"/>
  <c r="C80" i="57" s="1"/>
  <c r="C81" i="57"/>
  <c r="E82" i="57"/>
  <c r="C84" i="57"/>
  <c r="C85" i="57"/>
  <c r="C86" i="57"/>
  <c r="C87" i="57" s="1"/>
  <c r="C88" i="57" s="1"/>
  <c r="C89" i="57" s="1"/>
  <c r="C90" i="57" s="1"/>
  <c r="C91" i="57" s="1"/>
  <c r="C92" i="57" s="1"/>
  <c r="C93" i="57" s="1"/>
  <c r="C94" i="57" s="1"/>
  <c r="C95" i="57" s="1"/>
  <c r="C96" i="57" s="1"/>
  <c r="C97" i="57" s="1"/>
  <c r="C98" i="57" s="1"/>
  <c r="C99" i="57" s="1"/>
  <c r="C100" i="57" s="1"/>
  <c r="E101" i="57"/>
  <c r="C103" i="57"/>
  <c r="C104" i="57" s="1"/>
  <c r="C105" i="57" s="1"/>
  <c r="C106" i="57" s="1"/>
  <c r="C107" i="57" s="1"/>
  <c r="C108" i="57" s="1"/>
  <c r="C109" i="57" s="1"/>
  <c r="C110" i="57" s="1"/>
  <c r="C111" i="57"/>
  <c r="C112" i="57" s="1"/>
  <c r="C113" i="57" s="1"/>
  <c r="C114" i="57" s="1"/>
  <c r="C115" i="57" s="1"/>
  <c r="C116" i="57" s="1"/>
  <c r="C117" i="57" s="1"/>
  <c r="C118" i="57" s="1"/>
  <c r="C119" i="57" s="1"/>
  <c r="C120" i="57" s="1"/>
  <c r="C121" i="57" s="1"/>
  <c r="C122" i="57" s="1"/>
  <c r="C123" i="57" s="1"/>
  <c r="C124" i="57" s="1"/>
  <c r="C125" i="57" s="1"/>
  <c r="C126" i="57" s="1"/>
  <c r="E127" i="57"/>
  <c r="E145" i="57"/>
  <c r="C149" i="57"/>
  <c r="C150" i="57"/>
  <c r="C151" i="57"/>
  <c r="C152" i="57" s="1"/>
  <c r="C153" i="57" s="1"/>
  <c r="C154" i="57" s="1"/>
  <c r="C155" i="57" s="1"/>
  <c r="C156" i="57" s="1"/>
  <c r="C157" i="57" s="1"/>
  <c r="C158" i="57" s="1"/>
  <c r="C159" i="57"/>
  <c r="C160" i="57" s="1"/>
  <c r="C161" i="57" s="1"/>
  <c r="C162" i="57" s="1"/>
  <c r="C163" i="57" s="1"/>
  <c r="C164" i="57" s="1"/>
  <c r="C165" i="57" s="1"/>
  <c r="C166" i="57" s="1"/>
  <c r="C167" i="57"/>
  <c r="C168" i="57" s="1"/>
  <c r="C169" i="57" s="1"/>
  <c r="E170" i="57"/>
  <c r="C172" i="57"/>
  <c r="C173" i="57" s="1"/>
  <c r="C174" i="57" s="1"/>
  <c r="C175" i="57"/>
  <c r="C176" i="57"/>
  <c r="C177" i="57" s="1"/>
  <c r="C178" i="57" s="1"/>
  <c r="C179" i="57" s="1"/>
  <c r="C180" i="57" s="1"/>
  <c r="C181" i="57" s="1"/>
  <c r="C182" i="57" s="1"/>
  <c r="C183" i="57" s="1"/>
  <c r="C184" i="57" s="1"/>
  <c r="C185" i="57" s="1"/>
  <c r="C186" i="57" s="1"/>
  <c r="C187" i="57" s="1"/>
  <c r="E188" i="57"/>
  <c r="C190" i="57"/>
  <c r="C191" i="57" s="1"/>
  <c r="C192" i="57" s="1"/>
  <c r="C193" i="57" s="1"/>
  <c r="C194" i="57" s="1"/>
  <c r="C195" i="57" s="1"/>
  <c r="C196" i="57" s="1"/>
  <c r="C197" i="57" s="1"/>
  <c r="C198" i="57" s="1"/>
  <c r="C199" i="57" s="1"/>
  <c r="C200" i="57" s="1"/>
  <c r="C201" i="57" s="1"/>
  <c r="C202" i="57" s="1"/>
  <c r="C203" i="57" s="1"/>
  <c r="C204" i="57" s="1"/>
  <c r="C205" i="57" s="1"/>
  <c r="C206" i="57" s="1"/>
  <c r="C207" i="57" s="1"/>
  <c r="C208" i="57" s="1"/>
  <c r="C209" i="57" s="1"/>
  <c r="C210" i="57" s="1"/>
  <c r="E211" i="57"/>
  <c r="E229" i="57"/>
  <c r="C233" i="57"/>
  <c r="C234" i="57" s="1"/>
  <c r="C235" i="57" s="1"/>
  <c r="C236" i="57" s="1"/>
  <c r="C237" i="57" s="1"/>
  <c r="C238" i="57" s="1"/>
  <c r="C239" i="57" s="1"/>
  <c r="C240" i="57" s="1"/>
  <c r="C241" i="57" s="1"/>
  <c r="C242" i="57" s="1"/>
  <c r="C243" i="57" s="1"/>
  <c r="C244" i="57" s="1"/>
  <c r="C245" i="57" s="1"/>
  <c r="C246" i="57" s="1"/>
  <c r="C247" i="57" s="1"/>
  <c r="C248" i="57" s="1"/>
  <c r="C249" i="57" s="1"/>
  <c r="C250" i="57" s="1"/>
  <c r="C251" i="57" s="1"/>
  <c r="C252" i="57" s="1"/>
  <c r="C253" i="57" s="1"/>
  <c r="E254" i="57"/>
  <c r="C256" i="57"/>
  <c r="C257" i="57"/>
  <c r="C258" i="57"/>
  <c r="C259" i="57" s="1"/>
  <c r="C260" i="57" s="1"/>
  <c r="C261" i="57"/>
  <c r="C262" i="57"/>
  <c r="C263" i="57" s="1"/>
  <c r="E264" i="57"/>
  <c r="C266" i="57"/>
  <c r="C267" i="57"/>
  <c r="C268" i="57" s="1"/>
  <c r="C269" i="57" s="1"/>
  <c r="C270" i="57"/>
  <c r="C271" i="57" s="1"/>
  <c r="C272" i="57" s="1"/>
  <c r="C273" i="57" s="1"/>
  <c r="C274" i="57" s="1"/>
  <c r="C275" i="57"/>
  <c r="C276" i="57" s="1"/>
  <c r="C277" i="57" s="1"/>
  <c r="C278" i="57"/>
  <c r="C279" i="57" s="1"/>
  <c r="C280" i="57" s="1"/>
  <c r="C281" i="57" s="1"/>
  <c r="E282" i="57"/>
  <c r="C284" i="57"/>
  <c r="C285" i="57" s="1"/>
  <c r="C286" i="57" s="1"/>
  <c r="C287" i="57"/>
  <c r="C288" i="57" s="1"/>
  <c r="C289" i="57" s="1"/>
  <c r="C290" i="57" s="1"/>
  <c r="C291" i="57" s="1"/>
  <c r="C292" i="57"/>
  <c r="C293" i="57" s="1"/>
  <c r="C294" i="57" s="1"/>
  <c r="C295" i="57" s="1"/>
  <c r="C296" i="57" s="1"/>
  <c r="C297" i="57" s="1"/>
  <c r="C298" i="57" s="1"/>
  <c r="C299" i="57" s="1"/>
  <c r="C300" i="57" s="1"/>
  <c r="C301" i="57" s="1"/>
  <c r="C302" i="57" s="1"/>
  <c r="C303" i="57" s="1"/>
  <c r="C304" i="57" s="1"/>
  <c r="C305" i="57" s="1"/>
  <c r="C306" i="57" s="1"/>
  <c r="E307" i="57"/>
  <c r="C310" i="57"/>
  <c r="C311" i="57" s="1"/>
  <c r="C312" i="57" s="1"/>
  <c r="C313" i="57"/>
  <c r="C314" i="57" s="1"/>
  <c r="C315" i="57" s="1"/>
  <c r="C316" i="57" s="1"/>
  <c r="C317" i="57" s="1"/>
  <c r="C318" i="57"/>
  <c r="C319" i="57" s="1"/>
  <c r="C320" i="57" s="1"/>
  <c r="C321" i="57"/>
  <c r="C322" i="57" s="1"/>
  <c r="C323" i="57" s="1"/>
  <c r="E324" i="57"/>
  <c r="C327" i="57"/>
  <c r="C328" i="57"/>
  <c r="C329" i="57" s="1"/>
  <c r="C330" i="57" s="1"/>
  <c r="C331" i="57" s="1"/>
  <c r="C332" i="57" s="1"/>
  <c r="C333" i="57" s="1"/>
  <c r="C334" i="57" s="1"/>
  <c r="C335" i="57"/>
  <c r="C336" i="57" s="1"/>
  <c r="C337" i="57" s="1"/>
  <c r="C338" i="57" s="1"/>
  <c r="C339" i="57" s="1"/>
  <c r="C340" i="57" s="1"/>
  <c r="C341" i="57" s="1"/>
  <c r="C342" i="57" s="1"/>
  <c r="C343" i="57" s="1"/>
  <c r="C344" i="57" s="1"/>
  <c r="C345" i="57" s="1"/>
  <c r="C346" i="57" s="1"/>
  <c r="C347" i="57" s="1"/>
  <c r="E348" i="57"/>
  <c r="C350" i="57"/>
  <c r="C351" i="57" s="1"/>
  <c r="C352" i="57"/>
  <c r="C353" i="57" s="1"/>
  <c r="C354" i="57" s="1"/>
  <c r="C355" i="57" s="1"/>
  <c r="C356" i="57" s="1"/>
  <c r="C357" i="57"/>
  <c r="E358" i="57"/>
  <c r="C360" i="57"/>
  <c r="C361" i="57"/>
  <c r="C362" i="57"/>
  <c r="C363" i="57" s="1"/>
  <c r="C364" i="57" s="1"/>
  <c r="C365" i="57"/>
  <c r="C366" i="57" s="1"/>
  <c r="C367" i="57" s="1"/>
  <c r="C368" i="57" s="1"/>
  <c r="E369" i="57"/>
  <c r="C371" i="57"/>
  <c r="C372" i="57" s="1"/>
  <c r="C373" i="57" s="1"/>
  <c r="C374" i="57"/>
  <c r="C375" i="57" s="1"/>
  <c r="C376" i="57" s="1"/>
  <c r="C377" i="57" s="1"/>
  <c r="C378" i="57" s="1"/>
  <c r="C379" i="57"/>
  <c r="E380" i="57"/>
  <c r="C382" i="57"/>
  <c r="C383" i="57"/>
  <c r="C384" i="57"/>
  <c r="C385" i="57" s="1"/>
  <c r="C386" i="57" s="1"/>
  <c r="C387" i="57" s="1"/>
  <c r="C388" i="57" s="1"/>
  <c r="C389" i="57" s="1"/>
  <c r="C390" i="57" s="1"/>
  <c r="E391" i="57"/>
  <c r="C393" i="57"/>
  <c r="C394" i="57" s="1"/>
  <c r="C395" i="57" s="1"/>
  <c r="C396" i="57"/>
  <c r="C397" i="57" s="1"/>
  <c r="C398" i="57" s="1"/>
  <c r="C399" i="57" s="1"/>
  <c r="C400" i="57" s="1"/>
  <c r="C401" i="57" s="1"/>
  <c r="E402" i="57"/>
  <c r="C404" i="57"/>
  <c r="C405" i="57"/>
  <c r="C406" i="57"/>
  <c r="C407" i="57" s="1"/>
  <c r="C408" i="57" s="1"/>
  <c r="C409" i="57"/>
  <c r="C410" i="57" s="1"/>
  <c r="C411" i="57" s="1"/>
  <c r="C412" i="57" s="1"/>
  <c r="E413" i="57"/>
  <c r="C415" i="57"/>
  <c r="C416" i="57" s="1"/>
  <c r="C417" i="57" s="1"/>
  <c r="C418" i="57" s="1"/>
  <c r="C419" i="57" s="1"/>
  <c r="C420" i="57" s="1"/>
  <c r="C421" i="57" s="1"/>
  <c r="C422" i="57" s="1"/>
  <c r="C423" i="57" s="1"/>
  <c r="C424" i="57" s="1"/>
  <c r="C425" i="57" s="1"/>
  <c r="C426" i="57" s="1"/>
  <c r="C427" i="57" s="1"/>
  <c r="C428" i="57" s="1"/>
  <c r="E429" i="57"/>
  <c r="C432" i="57"/>
  <c r="C433" i="57"/>
  <c r="C434" i="57" s="1"/>
  <c r="C435" i="57" s="1"/>
  <c r="C436" i="57" s="1"/>
  <c r="C437" i="57"/>
  <c r="C438" i="57"/>
  <c r="E439" i="57"/>
  <c r="C442" i="57"/>
  <c r="C443" i="57"/>
  <c r="C444" i="57"/>
  <c r="C445" i="57" s="1"/>
  <c r="C446" i="57" s="1"/>
  <c r="C447" i="57" s="1"/>
  <c r="C448" i="57" s="1"/>
  <c r="C449" i="57" s="1"/>
  <c r="C450" i="57" s="1"/>
  <c r="C451" i="57" s="1"/>
  <c r="C452" i="57" s="1"/>
  <c r="C453" i="57" s="1"/>
  <c r="E454" i="57"/>
  <c r="C456" i="57"/>
  <c r="C457" i="57" s="1"/>
  <c r="C458" i="57" s="1"/>
  <c r="C459" i="57" s="1"/>
  <c r="C460" i="57" s="1"/>
  <c r="C461" i="57" s="1"/>
  <c r="C462" i="57" s="1"/>
  <c r="C463" i="57" s="1"/>
  <c r="C464" i="57" s="1"/>
  <c r="E465" i="57"/>
  <c r="C467" i="57"/>
  <c r="C468" i="57"/>
  <c r="C469" i="57"/>
  <c r="C470" i="57"/>
  <c r="C471" i="57" s="1"/>
  <c r="C472" i="57" s="1"/>
  <c r="C473" i="57" s="1"/>
  <c r="C474" i="57" s="1"/>
  <c r="C475" i="57" s="1"/>
  <c r="C476" i="57" s="1"/>
  <c r="C477" i="57" s="1"/>
  <c r="C478" i="57" s="1"/>
  <c r="C479" i="57" s="1"/>
  <c r="C480" i="57" s="1"/>
  <c r="E481" i="57"/>
  <c r="C484" i="57"/>
  <c r="C485" i="57" s="1"/>
  <c r="C486" i="57" s="1"/>
  <c r="C487" i="57"/>
  <c r="C488" i="57"/>
  <c r="C489" i="57" s="1"/>
  <c r="C490" i="57" s="1"/>
  <c r="E491" i="57"/>
  <c r="C494" i="57"/>
  <c r="C495" i="57" s="1"/>
  <c r="C496" i="57" s="1"/>
  <c r="C497" i="57"/>
  <c r="C498" i="57"/>
  <c r="C499" i="57" s="1"/>
  <c r="C500" i="57" s="1"/>
  <c r="C501" i="57" s="1"/>
  <c r="C502" i="57" s="1"/>
  <c r="C503" i="57" s="1"/>
  <c r="C504" i="57" s="1"/>
  <c r="C505" i="57" s="1"/>
  <c r="E506" i="57"/>
  <c r="C508" i="57"/>
  <c r="C509" i="57"/>
  <c r="C510" i="57"/>
  <c r="C511" i="57"/>
  <c r="C512" i="57" s="1"/>
  <c r="C513" i="57" s="1"/>
  <c r="C514" i="57" s="1"/>
  <c r="C515" i="57" s="1"/>
  <c r="C516" i="57" s="1"/>
  <c r="E517" i="57"/>
  <c r="C519" i="57"/>
  <c r="C520" i="57" s="1"/>
  <c r="C521" i="57" s="1"/>
  <c r="C522" i="57" s="1"/>
  <c r="C523" i="57" s="1"/>
  <c r="C524" i="57" s="1"/>
  <c r="C525" i="57" s="1"/>
  <c r="C526" i="57" s="1"/>
  <c r="C527" i="57" s="1"/>
  <c r="C528" i="57" s="1"/>
  <c r="C529" i="57" s="1"/>
  <c r="C530" i="57" s="1"/>
  <c r="C531" i="57" s="1"/>
  <c r="C532" i="57" s="1"/>
  <c r="C533" i="57" s="1"/>
  <c r="E534" i="57"/>
  <c r="E544" i="57"/>
  <c r="E560" i="57"/>
  <c r="C562" i="57"/>
  <c r="C563" i="57"/>
  <c r="C564" i="57"/>
  <c r="C565" i="57"/>
  <c r="C566" i="57" s="1"/>
  <c r="C567" i="57" s="1"/>
  <c r="C568" i="57"/>
  <c r="C569" i="57"/>
  <c r="C570" i="57" s="1"/>
  <c r="C571" i="57" s="1"/>
  <c r="E572" i="57"/>
  <c r="C574" i="57"/>
  <c r="C575" i="57" s="1"/>
  <c r="C576" i="57" s="1"/>
  <c r="C577" i="57"/>
  <c r="C578" i="57"/>
  <c r="C579" i="57" s="1"/>
  <c r="C580" i="57" s="1"/>
  <c r="C581" i="57" s="1"/>
  <c r="C582" i="57" s="1"/>
  <c r="C583" i="57" s="1"/>
  <c r="C584" i="57" s="1"/>
  <c r="C585" i="57" s="1"/>
  <c r="C586" i="57" s="1"/>
  <c r="C587" i="57" s="1"/>
  <c r="C588" i="57" s="1"/>
  <c r="C589" i="57" s="1"/>
  <c r="E590" i="57"/>
  <c r="C592" i="57"/>
  <c r="C593" i="57"/>
  <c r="C594" i="57"/>
  <c r="C595" i="57"/>
  <c r="C596" i="57" s="1"/>
  <c r="C597" i="57" s="1"/>
  <c r="C598" i="57"/>
  <c r="C599" i="57"/>
  <c r="C600" i="57" s="1"/>
  <c r="E601" i="57"/>
  <c r="C603" i="57"/>
  <c r="C604" i="57"/>
  <c r="C605" i="57" s="1"/>
  <c r="C606" i="57" s="1"/>
  <c r="C607" i="57"/>
  <c r="C608" i="57" s="1"/>
  <c r="C609" i="57" s="1"/>
  <c r="C610" i="57" s="1"/>
  <c r="C611" i="57" s="1"/>
  <c r="C612" i="57" s="1"/>
  <c r="C613" i="57" s="1"/>
  <c r="C614" i="57" s="1"/>
  <c r="C615" i="57" s="1"/>
  <c r="C616" i="57" s="1"/>
  <c r="C617" i="57" s="1"/>
  <c r="E618" i="57"/>
  <c r="C620" i="57"/>
  <c r="C621" i="57"/>
  <c r="C622" i="57" s="1"/>
  <c r="C623" i="57" s="1"/>
  <c r="C624" i="57" s="1"/>
  <c r="C625" i="57" s="1"/>
  <c r="C626" i="57" s="1"/>
  <c r="C627" i="57" s="1"/>
  <c r="C628" i="57" s="1"/>
  <c r="C629" i="57" s="1"/>
  <c r="C630" i="57" s="1"/>
  <c r="C631" i="57" s="1"/>
  <c r="C632" i="57" s="1"/>
  <c r="C633" i="57" s="1"/>
  <c r="C634" i="57" s="1"/>
  <c r="C635" i="57" s="1"/>
  <c r="C636" i="57" s="1"/>
  <c r="E637" i="57"/>
  <c r="E656" i="57"/>
  <c r="E677" i="57"/>
  <c r="C679" i="57"/>
  <c r="C680" i="57"/>
  <c r="C681" i="57" s="1"/>
  <c r="C682" i="57" s="1"/>
  <c r="C683" i="57" s="1"/>
  <c r="C684" i="57" s="1"/>
  <c r="C685" i="57" s="1"/>
  <c r="C686" i="57" s="1"/>
  <c r="C687" i="57" s="1"/>
  <c r="C688" i="57" s="1"/>
  <c r="C689" i="57" s="1"/>
  <c r="C690" i="57" s="1"/>
  <c r="C691" i="57" s="1"/>
  <c r="C692" i="57" s="1"/>
  <c r="C693" i="57" s="1"/>
  <c r="C694" i="57" s="1"/>
  <c r="C695" i="57" s="1"/>
  <c r="C696" i="57" s="1"/>
  <c r="C697" i="57" s="1"/>
  <c r="E698" i="57"/>
  <c r="E712" i="57"/>
  <c r="C714" i="57"/>
  <c r="C715" i="57" s="1"/>
  <c r="C716" i="57" s="1"/>
  <c r="C717" i="57"/>
  <c r="C718" i="57" s="1"/>
  <c r="C719" i="57" s="1"/>
  <c r="C720" i="57" s="1"/>
  <c r="C721" i="57" s="1"/>
  <c r="C722" i="57" s="1"/>
  <c r="C723" i="57" s="1"/>
  <c r="C724" i="57" s="1"/>
  <c r="C725" i="57" s="1"/>
  <c r="C726" i="57" s="1"/>
  <c r="C727" i="57" s="1"/>
  <c r="C728" i="57" s="1"/>
  <c r="C729" i="57" s="1"/>
  <c r="C730" i="57" s="1"/>
  <c r="C731" i="57" s="1"/>
  <c r="E732" i="57"/>
  <c r="C734" i="57"/>
  <c r="C735" i="57"/>
  <c r="C736" i="57" s="1"/>
  <c r="C737" i="57" s="1"/>
  <c r="C738" i="57"/>
  <c r="C739" i="57"/>
  <c r="C740" i="57" s="1"/>
  <c r="C741" i="57" s="1"/>
  <c r="C742" i="57" s="1"/>
  <c r="C743" i="57" s="1"/>
  <c r="C744" i="57" s="1"/>
  <c r="C745" i="57" s="1"/>
  <c r="C746" i="57" s="1"/>
  <c r="C747" i="57" s="1"/>
  <c r="C748" i="57" s="1"/>
  <c r="C749" i="57" s="1"/>
  <c r="C750" i="57" s="1"/>
  <c r="C751" i="57" s="1"/>
  <c r="C752" i="57" s="1"/>
  <c r="E753" i="57"/>
  <c r="C755" i="57"/>
  <c r="C756" i="57" s="1"/>
  <c r="C757" i="57" s="1"/>
  <c r="C758" i="57" s="1"/>
  <c r="C759" i="57" s="1"/>
  <c r="C760" i="57" s="1"/>
  <c r="C761" i="57" s="1"/>
  <c r="C762" i="57" s="1"/>
  <c r="C763" i="57" s="1"/>
  <c r="C764" i="57" s="1"/>
  <c r="C765" i="57" s="1"/>
  <c r="C766" i="57" s="1"/>
  <c r="E767" i="57"/>
  <c r="E781" i="57"/>
  <c r="C783" i="57"/>
  <c r="C784" i="57"/>
  <c r="C785" i="57"/>
  <c r="C786" i="57"/>
  <c r="C787" i="57" s="1"/>
  <c r="C788" i="57" s="1"/>
  <c r="C789" i="57"/>
  <c r="C790" i="57" s="1"/>
  <c r="C791" i="57" s="1"/>
  <c r="C792" i="57" s="1"/>
  <c r="C793" i="57" s="1"/>
  <c r="C794" i="57" s="1"/>
  <c r="C795" i="57" s="1"/>
  <c r="C796" i="57" s="1"/>
  <c r="C797" i="57" s="1"/>
  <c r="C798" i="57" s="1"/>
  <c r="C799" i="57" s="1"/>
  <c r="C800" i="57" s="1"/>
  <c r="E801" i="57"/>
  <c r="E816" i="57"/>
  <c r="E831" i="57"/>
  <c r="E845" i="57"/>
  <c r="E859" i="57"/>
  <c r="E872" i="57"/>
  <c r="E885" i="57"/>
  <c r="E905" i="57"/>
  <c r="E925" i="57"/>
  <c r="E938" i="57"/>
  <c r="E958" i="57"/>
  <c r="E962" i="57"/>
  <c r="E967" i="57"/>
  <c r="E971" i="57"/>
  <c r="E976" i="57"/>
  <c r="E988" i="57"/>
  <c r="E26" i="56"/>
  <c r="E51" i="56"/>
  <c r="E78" i="56"/>
  <c r="E96" i="56"/>
  <c r="E116" i="56"/>
  <c r="E138" i="56"/>
  <c r="E159" i="56"/>
  <c r="E181" i="56"/>
  <c r="E204" i="56"/>
  <c r="E228" i="56"/>
  <c r="E253" i="56"/>
  <c r="E271" i="56"/>
  <c r="E291" i="56"/>
  <c r="E313" i="56"/>
  <c r="E333" i="56"/>
  <c r="E355" i="56"/>
  <c r="E379" i="56"/>
  <c r="E391" i="56"/>
  <c r="E405" i="56"/>
  <c r="E420" i="56"/>
  <c r="E444" i="56"/>
  <c r="E455" i="56"/>
  <c r="E467" i="56"/>
  <c r="E480" i="56"/>
  <c r="E489" i="56"/>
  <c r="E500" i="56"/>
  <c r="E512" i="56"/>
  <c r="E516" i="56"/>
  <c r="E519" i="56"/>
  <c r="E522" i="56"/>
  <c r="E546" i="56"/>
  <c r="E573" i="56"/>
  <c r="E602" i="56"/>
  <c r="E621" i="56"/>
  <c r="E643" i="56"/>
  <c r="E667" i="56"/>
  <c r="E689" i="56"/>
  <c r="E712" i="56"/>
  <c r="E737" i="56"/>
  <c r="E763" i="56"/>
  <c r="E790" i="56"/>
  <c r="E809" i="56"/>
  <c r="E831" i="56"/>
  <c r="E855" i="56"/>
  <c r="E876" i="56"/>
  <c r="E900" i="56"/>
  <c r="E926" i="56"/>
  <c r="E939" i="56"/>
  <c r="E955" i="56"/>
  <c r="E972" i="56"/>
  <c r="E984" i="56"/>
  <c r="E998" i="56"/>
  <c r="E1013" i="56"/>
  <c r="E1023" i="56"/>
  <c r="E1036" i="56"/>
  <c r="E1050" i="56"/>
  <c r="E1055" i="56"/>
  <c r="E1058" i="56"/>
  <c r="E1061" i="56"/>
  <c r="E87" i="54"/>
  <c r="E74" i="54"/>
  <c r="E64" i="54"/>
  <c r="E52" i="54"/>
  <c r="E43" i="54"/>
  <c r="E31" i="54"/>
  <c r="E22" i="54"/>
  <c r="E11" i="54"/>
  <c r="E51" i="52"/>
  <c r="E44" i="52"/>
  <c r="E34" i="52"/>
  <c r="E26" i="52"/>
  <c r="A676" i="52"/>
  <c r="A650" i="52"/>
  <c r="A607" i="52"/>
  <c r="A582" i="52"/>
  <c r="A539" i="52"/>
  <c r="A516" i="52"/>
  <c r="A487" i="52"/>
  <c r="A214" i="52"/>
  <c r="A191" i="52"/>
  <c r="A164" i="52"/>
  <c r="A118" i="52"/>
  <c r="A92" i="52"/>
  <c r="A72" i="52"/>
  <c r="E17" i="52"/>
  <c r="E9" i="50"/>
  <c r="E9" i="49"/>
  <c r="E7" i="48"/>
  <c r="E12" i="48"/>
  <c r="E17" i="48"/>
  <c r="E22" i="48"/>
  <c r="E6" i="47"/>
  <c r="E10" i="47"/>
  <c r="E14" i="47"/>
  <c r="E5" i="46"/>
  <c r="E8" i="45" l="1"/>
  <c r="E7" i="44" l="1"/>
  <c r="E14" i="43"/>
  <c r="E5" i="43"/>
  <c r="E10" i="43"/>
  <c r="E19" i="43"/>
  <c r="E7" i="42"/>
  <c r="E8" i="40" l="1"/>
  <c r="E18" i="40"/>
  <c r="E31" i="40"/>
  <c r="E40" i="40"/>
  <c r="E45" i="40"/>
  <c r="E9" i="38" l="1"/>
  <c r="E275" i="37" l="1"/>
  <c r="E250" i="37"/>
  <c r="E238" i="37"/>
  <c r="E225" i="37"/>
  <c r="E212" i="37"/>
  <c r="E198" i="37"/>
  <c r="E184" i="37"/>
  <c r="E169" i="37"/>
  <c r="E162" i="37"/>
  <c r="E155" i="37"/>
  <c r="E147" i="37"/>
  <c r="E138" i="37"/>
  <c r="E113" i="37"/>
  <c r="E101" i="37"/>
  <c r="E88" i="37"/>
  <c r="E75" i="37"/>
  <c r="E61" i="37"/>
  <c r="E47" i="37"/>
  <c r="E32" i="37"/>
  <c r="E25" i="37"/>
  <c r="E18" i="37"/>
  <c r="E10" i="37"/>
</calcChain>
</file>

<file path=xl/sharedStrings.xml><?xml version="1.0" encoding="utf-8"?>
<sst xmlns="http://schemas.openxmlformats.org/spreadsheetml/2006/main" count="3800" uniqueCount="722">
  <si>
    <t>Bouquet Name</t>
  </si>
  <si>
    <t>Star Plus</t>
  </si>
  <si>
    <t>Star Bharat</t>
  </si>
  <si>
    <t>Star Utsav</t>
  </si>
  <si>
    <t>Star Gold</t>
  </si>
  <si>
    <t>Star Utsav Movies</t>
  </si>
  <si>
    <t>Star Sports 2</t>
  </si>
  <si>
    <t>Star Sports 3</t>
  </si>
  <si>
    <t>Star Sports First</t>
  </si>
  <si>
    <t>Star Sports 1</t>
  </si>
  <si>
    <t>Star Sports Select 1</t>
  </si>
  <si>
    <t>Star Sports Select 2</t>
  </si>
  <si>
    <t>Star Gold Select</t>
  </si>
  <si>
    <t>Star Movies</t>
  </si>
  <si>
    <t>Fox Life</t>
  </si>
  <si>
    <t xml:space="preserve">Discount in Bouque </t>
  </si>
  <si>
    <t>Zee Family Pack Hindi SD</t>
  </si>
  <si>
    <t>Zee TV</t>
  </si>
  <si>
    <t>Zee Anmol</t>
  </si>
  <si>
    <t>Big Magic</t>
  </si>
  <si>
    <t>Zee Cinema</t>
  </si>
  <si>
    <t>Zee Anmol Cinema</t>
  </si>
  <si>
    <t>Zing</t>
  </si>
  <si>
    <t>Zee Café</t>
  </si>
  <si>
    <t>Zee TV HD</t>
  </si>
  <si>
    <t>Zee Cinema HD</t>
  </si>
  <si>
    <t>Channels in Bouquet</t>
  </si>
  <si>
    <t>S. No.</t>
  </si>
  <si>
    <t xml:space="preserve">Channels in Bouquet </t>
  </si>
  <si>
    <t>S.No</t>
  </si>
  <si>
    <t>SONY BBC EARTH</t>
  </si>
  <si>
    <t>Zee Entertainment Enterprises Limited</t>
  </si>
  <si>
    <t>S.NO.</t>
  </si>
  <si>
    <t>Total Sum of MRP</t>
  </si>
  <si>
    <t>MRP of Bouquet (in Rs.)             (excluding taxes)</t>
  </si>
  <si>
    <t>A-la-carte MRP of Channel                       (in Rs)                (excluding taxes)</t>
  </si>
  <si>
    <t>MRP of Bouquet         (in Rs.)            (excluding taxes)</t>
  </si>
  <si>
    <t>A-la-carte MRP of Channel                 (in Rs)               (excluding taxes)</t>
  </si>
  <si>
    <t>SONY MARATHI</t>
  </si>
  <si>
    <t>&amp;TV</t>
  </si>
  <si>
    <t>&amp;pictures</t>
  </si>
  <si>
    <t>Zee Bollywood</t>
  </si>
  <si>
    <t>Zee All-in-One Pack Hindi SD</t>
  </si>
  <si>
    <t>&amp;flix</t>
  </si>
  <si>
    <t>Zee Prime pack English SD</t>
  </si>
  <si>
    <t>&amp;TV HD</t>
  </si>
  <si>
    <t>&amp;pictures HD</t>
  </si>
  <si>
    <t>Colors Wala Hindi Value</t>
  </si>
  <si>
    <t>Colors Wala Hindi Value Plus</t>
  </si>
  <si>
    <t>Zee Classic</t>
  </si>
  <si>
    <t>SVP Hindi</t>
  </si>
  <si>
    <t>SPP Hindi</t>
  </si>
  <si>
    <t>Zee Zest</t>
  </si>
  <si>
    <t>Zee Ganga</t>
  </si>
  <si>
    <t>Zee Biskope</t>
  </si>
  <si>
    <t>Zee Punjabi</t>
  </si>
  <si>
    <t>Zee Family Pack Marathi SD</t>
  </si>
  <si>
    <t>Zee Marathi</t>
  </si>
  <si>
    <t>Zee Talkies</t>
  </si>
  <si>
    <t>Zee Yuva</t>
  </si>
  <si>
    <t>Zee All-in-One Pack Marathi SD</t>
  </si>
  <si>
    <t>Zee Family Pack Bangla SD</t>
  </si>
  <si>
    <t>Zee Bangla</t>
  </si>
  <si>
    <t>Zee Bangla Cinema</t>
  </si>
  <si>
    <t>Zee All-in-One Pack Bangla SD</t>
  </si>
  <si>
    <t>Zee Family Pack Odia SD</t>
  </si>
  <si>
    <t>Zee Sarthak</t>
  </si>
  <si>
    <t>Zee All-in-One Pack Odia SD</t>
  </si>
  <si>
    <t>Zee Prime Pack Tamil SD</t>
  </si>
  <si>
    <t>Zee Tamil</t>
  </si>
  <si>
    <t>Zee Thirai</t>
  </si>
  <si>
    <t xml:space="preserve">Zee Family (A) Pack Tamil SD </t>
  </si>
  <si>
    <t xml:space="preserve">Zee Family (B) Pack Tamil SD </t>
  </si>
  <si>
    <t>Zee All-in-One Pack Tamil SD</t>
  </si>
  <si>
    <t>Zee Prime Pack Telugu SD</t>
  </si>
  <si>
    <t>Zee Telugu</t>
  </si>
  <si>
    <t>Zee Cinemalu</t>
  </si>
  <si>
    <t xml:space="preserve">Zee Family (A) Pack Telugu SD </t>
  </si>
  <si>
    <t xml:space="preserve">Zee Family (B) Pack Telugu SD </t>
  </si>
  <si>
    <t>Zee All-in-One Pack Telugu SD</t>
  </si>
  <si>
    <t>Zee Prime Pack Kannada SD</t>
  </si>
  <si>
    <t>Zee Kannada</t>
  </si>
  <si>
    <t>Zee Picchar</t>
  </si>
  <si>
    <t xml:space="preserve">Zee Family (A) Pack Kannada SD </t>
  </si>
  <si>
    <t xml:space="preserve">Zee Family (B) Pack Kannada SD </t>
  </si>
  <si>
    <t>Zee All-in-One Pack Kannada SD</t>
  </si>
  <si>
    <t xml:space="preserve">Zee Prime Pack Malayalam SD </t>
  </si>
  <si>
    <t>Zee Keralam</t>
  </si>
  <si>
    <t xml:space="preserve">Zee Family (A) Pack Malayalam SD </t>
  </si>
  <si>
    <t xml:space="preserve">Zee Family (B) Pack Malayalam SD </t>
  </si>
  <si>
    <t xml:space="preserve">Zee Family Pack Hindi HD </t>
  </si>
  <si>
    <t>&amp;xplor HD</t>
  </si>
  <si>
    <t>Zee Zest HD</t>
  </si>
  <si>
    <t xml:space="preserve">Zee All-In-One Pack Hindi HD </t>
  </si>
  <si>
    <t>Zee Café HD</t>
  </si>
  <si>
    <t>&amp;flix HD</t>
  </si>
  <si>
    <t>&amp;privé HD</t>
  </si>
  <si>
    <t xml:space="preserve">Zee Prime Pack English HD </t>
  </si>
  <si>
    <t>&amp;prive HD</t>
  </si>
  <si>
    <t xml:space="preserve">Zee Family Pack Marathi HD </t>
  </si>
  <si>
    <t>Zee Marathi HD</t>
  </si>
  <si>
    <t>Zee Talkies HD</t>
  </si>
  <si>
    <t xml:space="preserve">Zee All-In-One Pack Marathi HD </t>
  </si>
  <si>
    <t xml:space="preserve">Zee Family Pack Bangla HD </t>
  </si>
  <si>
    <t>Zee Bangla HD</t>
  </si>
  <si>
    <t xml:space="preserve">Zee All-In-One Pack Bangla HD </t>
  </si>
  <si>
    <t xml:space="preserve">Zee Family Pack Odia HD </t>
  </si>
  <si>
    <t xml:space="preserve">Zee All-In-One Pack Odia HD </t>
  </si>
  <si>
    <t xml:space="preserve">Zee Prime Pack Tamil HD </t>
  </si>
  <si>
    <t xml:space="preserve">Zee Tamil HD </t>
  </si>
  <si>
    <t xml:space="preserve">Zee Family (A) Pack Tamil HD </t>
  </si>
  <si>
    <t xml:space="preserve">Zee Family (B) Pack Tamil HD </t>
  </si>
  <si>
    <t xml:space="preserve">Zee All-in-One Pack Tamil HD </t>
  </si>
  <si>
    <t xml:space="preserve">Zee Prime Pack Telugu HD </t>
  </si>
  <si>
    <t>Zee Telugu HD</t>
  </si>
  <si>
    <t>Zee Cinemalu HD</t>
  </si>
  <si>
    <t xml:space="preserve">Zee Family (A) Pack Telugu HD </t>
  </si>
  <si>
    <t xml:space="preserve">Zee Family (B) Pack Telugu HD </t>
  </si>
  <si>
    <t xml:space="preserve">Zee All-In-One Pack Telugu HD </t>
  </si>
  <si>
    <t xml:space="preserve">Zee Prime Pack Kannada HD </t>
  </si>
  <si>
    <t>Zee Kannada HD</t>
  </si>
  <si>
    <t xml:space="preserve">Zee Family (A) Pack Kannada HD </t>
  </si>
  <si>
    <t xml:space="preserve">Zee Family (B) Pack Kannada HD </t>
  </si>
  <si>
    <t xml:space="preserve">Zee All-In-One Pack Kannada HD </t>
  </si>
  <si>
    <t xml:space="preserve">Zee Prime Pack Malayalam HD </t>
  </si>
  <si>
    <t>Zee Keralam HD</t>
  </si>
  <si>
    <t xml:space="preserve">Zee Family (A) Pack Malayalam HD </t>
  </si>
  <si>
    <t xml:space="preserve">Zee Family (B) Pack Malayalam HD </t>
  </si>
  <si>
    <t>SUN TV Network Limited</t>
  </si>
  <si>
    <t xml:space="preserve">Happy India
Smart - Hindi </t>
  </si>
  <si>
    <t>SONY ENTERTAINMENT TELEVISION</t>
  </si>
  <si>
    <t>SONY SAB</t>
  </si>
  <si>
    <t>SONY PAL</t>
  </si>
  <si>
    <t>SONY MAX</t>
  </si>
  <si>
    <t>SONY MAX 2</t>
  </si>
  <si>
    <t>SONY WAH</t>
  </si>
  <si>
    <t>Sony Yay!</t>
  </si>
  <si>
    <t xml:space="preserve">SONY SPORTS TEN 3
</t>
  </si>
  <si>
    <t xml:space="preserve">Happy India
Smart -
Marathi </t>
  </si>
  <si>
    <t>SONY SPORTS TEN 3</t>
  </si>
  <si>
    <t xml:space="preserve">Happy India
Smart -
Bangla  </t>
  </si>
  <si>
    <t>SONY AATH</t>
  </si>
  <si>
    <t>Happy India
Smart Plus -
Hindi</t>
  </si>
  <si>
    <t>SONY PIX</t>
  </si>
  <si>
    <t>SONY SPORTS TEN 1</t>
  </si>
  <si>
    <t>SONY SPORTS TEN 2</t>
  </si>
  <si>
    <t xml:space="preserve">SONY SPORTS TEN 5
</t>
  </si>
  <si>
    <t>Happy India
Smart Plus -
Marathi</t>
  </si>
  <si>
    <t>SONY SPORTS TEN 5</t>
  </si>
  <si>
    <t>Happy India
Smart Plus -
Bangla</t>
  </si>
  <si>
    <t>Happy India
Smart - South
1</t>
  </si>
  <si>
    <t>Happy India
Smart - South
2</t>
  </si>
  <si>
    <t>SONY SPORTS TEN 4</t>
  </si>
  <si>
    <t>Happy India
Smart Plus -
South</t>
  </si>
  <si>
    <t>Happy India
Sports Action</t>
  </si>
  <si>
    <t>Happy India
Sports Action
- South</t>
  </si>
  <si>
    <t>Happy India
English
Delight</t>
  </si>
  <si>
    <t>Happy India
Smart HD -
Hindi</t>
  </si>
  <si>
    <t>SONY SAB HD</t>
  </si>
  <si>
    <t>SONY MAX HD</t>
  </si>
  <si>
    <t>SONY BBC EARTH HD</t>
  </si>
  <si>
    <t>SONY SPORTS TEN 3 HD</t>
  </si>
  <si>
    <t>Happy India
Smart HD -
Marathi</t>
  </si>
  <si>
    <t>Happy India
Smart HD -
Bangla</t>
  </si>
  <si>
    <t>SONY ENTERTAINMENT  TELEVISION HD</t>
  </si>
  <si>
    <t xml:space="preserve">SONY MAX HD
</t>
  </si>
  <si>
    <t>Happy India
Smart HD
Plus - Hindi</t>
  </si>
  <si>
    <t>SONY ENTERTAINMENT TELEVISION HD</t>
  </si>
  <si>
    <t>SONY PIX HD</t>
  </si>
  <si>
    <t>SONY SPORTS TEN 1 HD</t>
  </si>
  <si>
    <t>SONY SPORTS TEN 2 HD</t>
  </si>
  <si>
    <t xml:space="preserve">SONY SPORTS TEN 5 HD
</t>
  </si>
  <si>
    <t>Happy India
Smart HD
Plus - Marathi</t>
  </si>
  <si>
    <t>SONY SPORTS TEN 5 HD</t>
  </si>
  <si>
    <t>Happy India
Smart HD
Plus - Bangla</t>
  </si>
  <si>
    <t>Happy India
All HD</t>
  </si>
  <si>
    <t>Happy India
Smart HD -
South 1</t>
  </si>
  <si>
    <t>Happy India
Smart HD -
South 2</t>
  </si>
  <si>
    <t>SONY SPORTS TEN 4 HD</t>
  </si>
  <si>
    <t>Happy India
Sports Action
HD</t>
  </si>
  <si>
    <t>Happy India
Sports Action
HD - South</t>
  </si>
  <si>
    <t>Happy India
English
Delight HD</t>
  </si>
  <si>
    <t>A la Carte MRP of Channel                          (in Rs.)                       (excluding taxes)</t>
  </si>
  <si>
    <t>MRP of Bouquet               (in Rs.)                    (excluding taxes)</t>
  </si>
  <si>
    <t>Bindass</t>
  </si>
  <si>
    <t>Star Gold 2</t>
  </si>
  <si>
    <t>Star Gold Romance</t>
  </si>
  <si>
    <t>Star Gold Thrills</t>
  </si>
  <si>
    <t>Star Sports 1 Hindi</t>
  </si>
  <si>
    <t>National Geographic</t>
  </si>
  <si>
    <t>Nat Geo Wild</t>
  </si>
  <si>
    <t>Hungama TV</t>
  </si>
  <si>
    <t>Star Movies Select</t>
  </si>
  <si>
    <t>Star Bharat HD</t>
  </si>
  <si>
    <t>Star Gold HD</t>
  </si>
  <si>
    <t>Star Gold 2 HD</t>
  </si>
  <si>
    <t>Star Sports 1 HD Hindi</t>
  </si>
  <si>
    <t>Star Sports HD2</t>
  </si>
  <si>
    <t>National Geographic HD</t>
  </si>
  <si>
    <t>Nat Geo Wild HD</t>
  </si>
  <si>
    <t>Star Gold Select HD</t>
  </si>
  <si>
    <t>Star Sports HD1</t>
  </si>
  <si>
    <t>Star Sports Select HD1</t>
  </si>
  <si>
    <t>Star Sports Select HD2</t>
  </si>
  <si>
    <t>Star Movies HD</t>
  </si>
  <si>
    <t>Star Movies Select HD</t>
  </si>
  <si>
    <t>Fox Life HD</t>
  </si>
  <si>
    <t>SVP Marathi Hindi</t>
  </si>
  <si>
    <t>Star Pravah</t>
  </si>
  <si>
    <t>Pravah Picture</t>
  </si>
  <si>
    <t>SPP Marathi Hindi</t>
  </si>
  <si>
    <t>Star Pravah HD</t>
  </si>
  <si>
    <t>Pravah Picture HD</t>
  </si>
  <si>
    <t>SVP Bengali Hindi</t>
  </si>
  <si>
    <t>Star Jalsha</t>
  </si>
  <si>
    <t>Jalsha Movies</t>
  </si>
  <si>
    <t>SPP Bengali Hindi</t>
  </si>
  <si>
    <t>Star Jalsha HD</t>
  </si>
  <si>
    <t>Jalsha Movies HD</t>
  </si>
  <si>
    <t>SVP Odia Hindi Mini</t>
  </si>
  <si>
    <t>Star Kiran</t>
  </si>
  <si>
    <t>SVP Odia Hindi</t>
  </si>
  <si>
    <t>SPP Odia Hindi</t>
  </si>
  <si>
    <t>Star Kiran HD</t>
  </si>
  <si>
    <t>SVP Kannada</t>
  </si>
  <si>
    <t>Star Suvarna</t>
  </si>
  <si>
    <t>Suvarna Plus</t>
  </si>
  <si>
    <t>Star Sports 1 Kannada</t>
  </si>
  <si>
    <t>SVP Kannada Telugu Mini</t>
  </si>
  <si>
    <t>Maa TV</t>
  </si>
  <si>
    <t>SVP Kannada Hindi Mini</t>
  </si>
  <si>
    <t>SVP Kannada Malayalam Mini</t>
  </si>
  <si>
    <t>Asianet</t>
  </si>
  <si>
    <t>SVP Kannada Tamil Mini</t>
  </si>
  <si>
    <t>Vijay</t>
  </si>
  <si>
    <t>SVP Kannada Marathi Mini</t>
  </si>
  <si>
    <t>SPP Kannada</t>
  </si>
  <si>
    <t>SVP Malayalam</t>
  </si>
  <si>
    <t>Asianet Plus</t>
  </si>
  <si>
    <t>Asianet Movies</t>
  </si>
  <si>
    <t>SPP Malayalam</t>
  </si>
  <si>
    <t>Asianet Movies HD</t>
  </si>
  <si>
    <t>SVP Tamil</t>
  </si>
  <si>
    <t>Vijay Super</t>
  </si>
  <si>
    <t>Vijay Takkar</t>
  </si>
  <si>
    <t>Star Sports 1 Tamil</t>
  </si>
  <si>
    <t>SPP Tamil</t>
  </si>
  <si>
    <t>Vijay Super HD</t>
  </si>
  <si>
    <t>Star Sports 1 Tamil HD</t>
  </si>
  <si>
    <t>SVP Telugu</t>
  </si>
  <si>
    <t>Maa Movies</t>
  </si>
  <si>
    <t>Maa Gold</t>
  </si>
  <si>
    <t>Maa Music</t>
  </si>
  <si>
    <t>Star Sports 1 Telugu</t>
  </si>
  <si>
    <t>SPP Telugu</t>
  </si>
  <si>
    <t>SVP Lite HD Telugu</t>
  </si>
  <si>
    <t>Maa Movies HD</t>
  </si>
  <si>
    <t>Star Sports 1 Telugu HD</t>
  </si>
  <si>
    <t>SPP Lite HD Telugu</t>
  </si>
  <si>
    <t>SVP Kannada Hindi</t>
  </si>
  <si>
    <t>SVP Hindi Kannada</t>
  </si>
  <si>
    <t>SVP Telugu Hindi</t>
  </si>
  <si>
    <t>SVP Hindi Telugu</t>
  </si>
  <si>
    <t>SVP Telugu Hindi Mini</t>
  </si>
  <si>
    <t>SVP Kannada Marathi</t>
  </si>
  <si>
    <t>SVP Marathi Kannada</t>
  </si>
  <si>
    <t>SVP Tamil Malayalam</t>
  </si>
  <si>
    <t>SVP Malayalam Tamil</t>
  </si>
  <si>
    <t>SPP Tamil Malayalam</t>
  </si>
  <si>
    <t>SVP Tamil Telugu</t>
  </si>
  <si>
    <t>SVP Telugu Tamil</t>
  </si>
  <si>
    <t>SVP Telugu Kannada</t>
  </si>
  <si>
    <t>SVP Kannada Telugu</t>
  </si>
  <si>
    <t>SVP Tamil Kannada</t>
  </si>
  <si>
    <t>SVP Kannada Tamil</t>
  </si>
  <si>
    <t>SVP All South Kannada</t>
  </si>
  <si>
    <t>SVP All South</t>
  </si>
  <si>
    <t>SVP Telugu Odia</t>
  </si>
  <si>
    <t>SVP Odia Telugu</t>
  </si>
  <si>
    <t>Disney Kids Pack</t>
  </si>
  <si>
    <t>Disney Channel</t>
  </si>
  <si>
    <t>Super Hungama</t>
  </si>
  <si>
    <t>Disney Junior</t>
  </si>
  <si>
    <t>Disney Hungama Kids Pack</t>
  </si>
  <si>
    <t>Disney Kids Pack HD</t>
  </si>
  <si>
    <t>Disney Channel HD</t>
  </si>
  <si>
    <t>Disney Hungama Kids Pack HD</t>
  </si>
  <si>
    <t>SPP Mini Tamil</t>
  </si>
  <si>
    <t>Colors Wala Hindi Value Plus Sports</t>
  </si>
  <si>
    <t>Colors Wala Marathi Value</t>
  </si>
  <si>
    <t>Colors Wala Marathi Value Plus</t>
  </si>
  <si>
    <t>Colors Wala Marathi Value Plus Sports</t>
  </si>
  <si>
    <t>Colors Wala Bangla Value</t>
  </si>
  <si>
    <t>Colors Wala Bangla Value Plus</t>
  </si>
  <si>
    <t>Colors Wala Gujarati Value</t>
  </si>
  <si>
    <t>Colors Wala Gujarati Value Plus</t>
  </si>
  <si>
    <t>Colors Wala Gujarati Value Plus Sports</t>
  </si>
  <si>
    <t>Colors Wala Odia Value</t>
  </si>
  <si>
    <t>Colors Wala Odia Value Plus</t>
  </si>
  <si>
    <t>Colors Wala Odia Value Plus Sports</t>
  </si>
  <si>
    <t>Colors Wala Kannada Budget</t>
  </si>
  <si>
    <t>Colors Wala Kannada Budget Plus</t>
  </si>
  <si>
    <t>Colors Wala Kannada Budget Plus Sports</t>
  </si>
  <si>
    <t>Colors Wala Tamil Budget</t>
  </si>
  <si>
    <t>Colors Wala Tamil Budget Plus</t>
  </si>
  <si>
    <t>Colors Wala Tamil Budget Plus Sports</t>
  </si>
  <si>
    <t>Colors Wala Malayalam Telugu Budget Plus</t>
  </si>
  <si>
    <t>Colors Wala Malayalam Telugu Budget Plus Sports</t>
  </si>
  <si>
    <t>Colors Wala Kids</t>
  </si>
  <si>
    <t>Colors Wala Hindi Value HD</t>
  </si>
  <si>
    <t>Colors Wala Marathi Value HD</t>
  </si>
  <si>
    <t>Colors Wala Bangla Value HD</t>
  </si>
  <si>
    <t>Colors Wala Gujarati Value HD</t>
  </si>
  <si>
    <t>Colors Wala Odia Value HD</t>
  </si>
  <si>
    <t>Colors Wala Kannada Budget HD</t>
  </si>
  <si>
    <t>Colors Wala Tamil Budget Plus HD</t>
  </si>
  <si>
    <t>Colors Wala Malayalam Telugu Budget Plus HD</t>
  </si>
  <si>
    <t>Colors Wala Malayalam Telugu Budget Plus Sports HD</t>
  </si>
  <si>
    <t>Colors Wala Kids HD</t>
  </si>
  <si>
    <t>S.No.</t>
  </si>
  <si>
    <t>A la Carte MRP of Channel                         (in Rs.)                 (excluding taxes)</t>
  </si>
  <si>
    <t>MRP of Bouquet                 (in Rs.)                   (excluding taxes)</t>
  </si>
  <si>
    <t>Tamil Basic</t>
  </si>
  <si>
    <t>SUN TV</t>
  </si>
  <si>
    <t>KTV</t>
  </si>
  <si>
    <t>Adithya TV</t>
  </si>
  <si>
    <t xml:space="preserve">Sun Music </t>
  </si>
  <si>
    <t>Chutti TV</t>
  </si>
  <si>
    <t xml:space="preserve">Sun News </t>
  </si>
  <si>
    <t>SUN Life</t>
  </si>
  <si>
    <t>Telugu Basic</t>
  </si>
  <si>
    <t>Gemini TV</t>
  </si>
  <si>
    <t>Gemini Movies</t>
  </si>
  <si>
    <t>Gemini Comedy</t>
  </si>
  <si>
    <t>Gemini Music</t>
  </si>
  <si>
    <t>Kushi TV</t>
  </si>
  <si>
    <t>Gemini Life</t>
  </si>
  <si>
    <t>Kannada Basic</t>
  </si>
  <si>
    <t>Udaya TV</t>
  </si>
  <si>
    <t>Udaya Movies</t>
  </si>
  <si>
    <t>Udaya Comedy</t>
  </si>
  <si>
    <t>Udaya Music</t>
  </si>
  <si>
    <t>Chintu TV</t>
  </si>
  <si>
    <t>Surya TV</t>
  </si>
  <si>
    <t>Surya Movies</t>
  </si>
  <si>
    <t>Kochu TV</t>
  </si>
  <si>
    <t xml:space="preserve">Surya Music </t>
  </si>
  <si>
    <t>Surya Comedy</t>
  </si>
  <si>
    <t>Tamil Telugu</t>
  </si>
  <si>
    <t>Tamil Kannada</t>
  </si>
  <si>
    <t>Sun Music</t>
  </si>
  <si>
    <t>Sun News</t>
  </si>
  <si>
    <t xml:space="preserve">Udaya Comedy </t>
  </si>
  <si>
    <t>Chintu Tv</t>
  </si>
  <si>
    <t>Tamil Malayalam</t>
  </si>
  <si>
    <t xml:space="preserve">SUN TV </t>
  </si>
  <si>
    <t xml:space="preserve">Surya TV </t>
  </si>
  <si>
    <t>Surya Music</t>
  </si>
  <si>
    <t>Telugu Kannada</t>
  </si>
  <si>
    <t xml:space="preserve">Gemini TV </t>
  </si>
  <si>
    <t xml:space="preserve">Gemini Comedy </t>
  </si>
  <si>
    <t>Telugu Malayalam</t>
  </si>
  <si>
    <t>Kannada Malayalam</t>
  </si>
  <si>
    <t>Sun Ultimate Pack</t>
  </si>
  <si>
    <t>HD Tamil Basic</t>
  </si>
  <si>
    <t>SUN TV HD</t>
  </si>
  <si>
    <t>KTV HD</t>
  </si>
  <si>
    <t>Sun Music HD</t>
  </si>
  <si>
    <t>HD Telugu Basic</t>
  </si>
  <si>
    <t>Gemini TV HD</t>
  </si>
  <si>
    <t>Gemini Movies HD</t>
  </si>
  <si>
    <t>Gemini Music HD</t>
  </si>
  <si>
    <t>HD Kannada Basic</t>
  </si>
  <si>
    <t>Udaya TV HD</t>
  </si>
  <si>
    <t>HD Malayalam Basic</t>
  </si>
  <si>
    <t>Surya TV HD</t>
  </si>
  <si>
    <t>HD Tamil Telugu</t>
  </si>
  <si>
    <t>HD Tamil Kannada</t>
  </si>
  <si>
    <t>HD Tamil Malayalam</t>
  </si>
  <si>
    <t>Surya HD</t>
  </si>
  <si>
    <t>HD Telugu Kannada</t>
  </si>
  <si>
    <t>Udaya HD</t>
  </si>
  <si>
    <t>HD Telugu Malayalam</t>
  </si>
  <si>
    <t>HD Kannada Malayalam</t>
  </si>
  <si>
    <t>HD Sun Ultimate Pack</t>
  </si>
  <si>
    <t>Raj Television Network Limited</t>
  </si>
  <si>
    <t>Bouquet name</t>
  </si>
  <si>
    <t>A la Carte MRP of Channel                        (in Rs.)                 (excluding taxes)</t>
  </si>
  <si>
    <t>MRP of Bouquet                  (in Rs.)                           (excluding taxes)</t>
  </si>
  <si>
    <t>Bouquet - 1</t>
  </si>
  <si>
    <t>Raj TV</t>
  </si>
  <si>
    <t>Raj Digital Plus</t>
  </si>
  <si>
    <t xml:space="preserve">Raj News </t>
  </si>
  <si>
    <t>Raj Musix</t>
  </si>
  <si>
    <t xml:space="preserve">ETV - Telangana  </t>
  </si>
  <si>
    <t>ETV Andhra Pradesh</t>
  </si>
  <si>
    <t xml:space="preserve">ETV Life </t>
  </si>
  <si>
    <t xml:space="preserve">ETV Abhiruchi </t>
  </si>
  <si>
    <t xml:space="preserve">ETV Cinema </t>
  </si>
  <si>
    <t xml:space="preserve">ETV Plus </t>
  </si>
  <si>
    <t>ETV HD</t>
  </si>
  <si>
    <t>ETV Cinema HD</t>
  </si>
  <si>
    <t>ETV Plus HD</t>
  </si>
  <si>
    <t>MRP of Bouquet            (in Rs.)               (excluding taxes)</t>
  </si>
  <si>
    <t>A la Carte MRP of Channel                      (in Rs.)              (excluding taxes)</t>
  </si>
  <si>
    <t>Eenadu Television Pvt Limited</t>
  </si>
  <si>
    <t>ETV Family Pack</t>
  </si>
  <si>
    <t>ETV Telugu</t>
  </si>
  <si>
    <t>ETV HD Family Pack</t>
  </si>
  <si>
    <t>ETV BalBharat HD</t>
  </si>
  <si>
    <t xml:space="preserve">ETV Telangana  </t>
  </si>
  <si>
    <t>ETV HD Family Pack -1</t>
  </si>
  <si>
    <t>ETV BalBharat SD</t>
  </si>
  <si>
    <t>Mirror Now</t>
  </si>
  <si>
    <t>Zoom</t>
  </si>
  <si>
    <t>ET Now Swadesh</t>
  </si>
  <si>
    <t>BOUQUET-5</t>
  </si>
  <si>
    <t>Times Now Navbharat HD</t>
  </si>
  <si>
    <t>ET NOW</t>
  </si>
  <si>
    <t>Times Now</t>
  </si>
  <si>
    <t>Times Now World (HD)</t>
  </si>
  <si>
    <t>BOUQUET-4</t>
  </si>
  <si>
    <t>MN+ ( HD)</t>
  </si>
  <si>
    <t>Romedy Now</t>
  </si>
  <si>
    <t>MNX HD</t>
  </si>
  <si>
    <t>Movies Now HD</t>
  </si>
  <si>
    <t>BOUQUET-3</t>
  </si>
  <si>
    <t>MNX</t>
  </si>
  <si>
    <t>Movies Now</t>
  </si>
  <si>
    <t xml:space="preserve">BOUQUET-2 </t>
  </si>
  <si>
    <t xml:space="preserve">BOUQUET-1 </t>
  </si>
  <si>
    <t>MRP of Bouquet           (in Rs.)              (excluding taxes)</t>
  </si>
  <si>
    <t>A la Carte MRP of Channel                              (in Rs.)             (excluding taxes)</t>
  </si>
  <si>
    <t xml:space="preserve">Bennett, Coleman &amp; Company Limited (Times Network) </t>
  </si>
  <si>
    <t>Sports18 1 HD</t>
  </si>
  <si>
    <t>CNBC TV18 Prime HD</t>
  </si>
  <si>
    <t>CNN News18</t>
  </si>
  <si>
    <t>CNBC TV18</t>
  </si>
  <si>
    <t>Colors Infinity HD</t>
  </si>
  <si>
    <t>Comedy Central HD</t>
  </si>
  <si>
    <t>Nick HD+</t>
  </si>
  <si>
    <t>Nick</t>
  </si>
  <si>
    <t>Nick Jr</t>
  </si>
  <si>
    <t>Sonic</t>
  </si>
  <si>
    <t>News18 Kerala</t>
  </si>
  <si>
    <t>News18 Tamil Nadu</t>
  </si>
  <si>
    <t>History TV18 HD</t>
  </si>
  <si>
    <t>Vh1 HD</t>
  </si>
  <si>
    <t>Colors Tamil HD</t>
  </si>
  <si>
    <t>News18 India</t>
  </si>
  <si>
    <t>CNBC Awaz</t>
  </si>
  <si>
    <t>News18 Kannada</t>
  </si>
  <si>
    <t>MTV Beats HD</t>
  </si>
  <si>
    <t>MTV HD</t>
  </si>
  <si>
    <t>Colors Cineplex Bollywood</t>
  </si>
  <si>
    <t>Colors Cineplex HD</t>
  </si>
  <si>
    <t>Colors Cineplex Superhits</t>
  </si>
  <si>
    <t>Colors Kannada Cinema</t>
  </si>
  <si>
    <t>Colors Rishtey</t>
  </si>
  <si>
    <t>Colors Super</t>
  </si>
  <si>
    <t>Colors HD</t>
  </si>
  <si>
    <t>Colors Kannada HD</t>
  </si>
  <si>
    <t>News18 Odia</t>
  </si>
  <si>
    <t>Colors Odia</t>
  </si>
  <si>
    <t>CNBC Bajaar</t>
  </si>
  <si>
    <t>News18 Gujarati</t>
  </si>
  <si>
    <t>Colors Gujarati Cinema</t>
  </si>
  <si>
    <t>Colors Gujarati</t>
  </si>
  <si>
    <t>News18 Bihar/Jharkhand</t>
  </si>
  <si>
    <t>News18 Assam/North East</t>
  </si>
  <si>
    <t>News18 Bangla</t>
  </si>
  <si>
    <t>Colors Bangla Cinema</t>
  </si>
  <si>
    <t>Colors Bangla HD</t>
  </si>
  <si>
    <t>News18 Lokmat</t>
  </si>
  <si>
    <t>Colors Marathi HD</t>
  </si>
  <si>
    <t>News18 Rajasthan</t>
  </si>
  <si>
    <t>News18 Madhya Pradesh/ Chhattisgarh</t>
  </si>
  <si>
    <t>News18 Punjab/Haryana</t>
  </si>
  <si>
    <t>Sports18 1</t>
  </si>
  <si>
    <t>Colors Infinity</t>
  </si>
  <si>
    <t>Comedy Central</t>
  </si>
  <si>
    <t>The History Channel</t>
  </si>
  <si>
    <t>Vh1</t>
  </si>
  <si>
    <t>Colors Tamil</t>
  </si>
  <si>
    <t>MTV Beats</t>
  </si>
  <si>
    <t>MTV</t>
  </si>
  <si>
    <t>Colors Cineplex</t>
  </si>
  <si>
    <t>Colors</t>
  </si>
  <si>
    <t>Colors Kannada</t>
  </si>
  <si>
    <t>Colors Bangla</t>
  </si>
  <si>
    <t>Colors Marathi</t>
  </si>
  <si>
    <t>Jaya TV HD</t>
  </si>
  <si>
    <t>Bouquet</t>
  </si>
  <si>
    <t>MRP of Bouquet                (in Rs.)                       (excluding taxes)</t>
  </si>
  <si>
    <t>A la Carte MRP of Channel                      (in Rs.)           (excluding taxes)</t>
  </si>
  <si>
    <t>Mavis Satcom Limted</t>
  </si>
  <si>
    <t>Jaya Plus SD</t>
  </si>
  <si>
    <t>Jaya Max SD</t>
  </si>
  <si>
    <t>J Movies SD</t>
  </si>
  <si>
    <t>India Today</t>
  </si>
  <si>
    <t>AAJ Tak HD</t>
  </si>
  <si>
    <t>Aaj Tak</t>
  </si>
  <si>
    <t>MRP of Bouquet                  (in Rs.)                          (excluding taxes)</t>
  </si>
  <si>
    <t>A la Carte MRP of Channel                        (in Rs.)                     (excluding taxes)</t>
  </si>
  <si>
    <t>TV Today Network Ltd.</t>
  </si>
  <si>
    <t>Hindi News Aaj Tak Pack</t>
  </si>
  <si>
    <t>Good News Today</t>
  </si>
  <si>
    <t xml:space="preserve">English News India Today Pack </t>
  </si>
  <si>
    <t>Hindi News HD Aaj Tak Pack</t>
  </si>
  <si>
    <t xml:space="preserve">English News HD India Today Pack </t>
  </si>
  <si>
    <t xml:space="preserve"> </t>
  </si>
  <si>
    <t>Alankar</t>
  </si>
  <si>
    <t>Prarthana</t>
  </si>
  <si>
    <t>Tarang Music</t>
  </si>
  <si>
    <t>Tarang</t>
  </si>
  <si>
    <t>MRP of Bouquet                         (in Rs.)                                (excluding taxes)</t>
  </si>
  <si>
    <t>A la Carte MRP of Channel                        (in Rs.)                      (excluding taxes)</t>
  </si>
  <si>
    <t>SIDHARTH GOLD</t>
  </si>
  <si>
    <t>SIDHARTH BHAKTI</t>
  </si>
  <si>
    <t>SIDHARTH TV</t>
  </si>
  <si>
    <t>MRP of Bouquet                       (in Rs.)                    (excluding taxes)</t>
  </si>
  <si>
    <t>A la Carte MRP of Channel                            (in Rs.)                (excluding taxes)</t>
  </si>
  <si>
    <t>JAY JAGANNATH</t>
  </si>
  <si>
    <t>BBC World News</t>
  </si>
  <si>
    <t>BBC INDIA BOUQUET</t>
  </si>
  <si>
    <t>Cbeebies</t>
  </si>
  <si>
    <t>BBC GLOBAL NEWS INDIA PRIVATE LIMITED</t>
  </si>
  <si>
    <t>Mega 24</t>
  </si>
  <si>
    <t>Mega TV</t>
  </si>
  <si>
    <t>Bouquet 3</t>
  </si>
  <si>
    <t>Mega Musiq</t>
  </si>
  <si>
    <t>Bouquet 2</t>
  </si>
  <si>
    <t>Bouquet 1</t>
  </si>
  <si>
    <t>MRP of Bouquet                (in Rs.)                           (excluding taxes)</t>
  </si>
  <si>
    <t>A la Carte MRP of Channel                         (in Rs.)                    (excluding taxes)</t>
  </si>
  <si>
    <t>Sliverstar Communications Ltd.</t>
  </si>
  <si>
    <t xml:space="preserve">NDTV Profit </t>
  </si>
  <si>
    <t>NDTV 24*7</t>
  </si>
  <si>
    <t>NDTV SOUTH 
INFO</t>
  </si>
  <si>
    <t>Good Times</t>
  </si>
  <si>
    <t>NDTV India</t>
  </si>
  <si>
    <t>NDTV NORTH LIFE</t>
  </si>
  <si>
    <t>NDTV North
 INFO</t>
  </si>
  <si>
    <t>NDTV ULTRA</t>
  </si>
  <si>
    <t>MRP of Bouquet                   (in Rs.)               (excluding taxes)</t>
  </si>
  <si>
    <t>A la Carte MRP of Channel                             (in Rs.)                         (excluding taxes)</t>
  </si>
  <si>
    <t>New Delhi Television Limited (NDTV)</t>
  </si>
  <si>
    <t>SHOWBOX</t>
  </si>
  <si>
    <t>FILAMCHI</t>
  </si>
  <si>
    <t>GUBBARE</t>
  </si>
  <si>
    <t>EPIC TV</t>
  </si>
  <si>
    <t>ISHARA TV</t>
  </si>
  <si>
    <t xml:space="preserve">IN10 VALUE PACK
</t>
  </si>
  <si>
    <t>IN10</t>
  </si>
  <si>
    <t>Kalaignar TV Pvt Ltd</t>
  </si>
  <si>
    <t xml:space="preserve">Bouquet </t>
  </si>
  <si>
    <t>Kalaignar TV</t>
  </si>
  <si>
    <t>Kalaignar IsaiAruvi</t>
  </si>
  <si>
    <t>Kalaignar Siripolli</t>
  </si>
  <si>
    <t>Kalaignar Murasu</t>
  </si>
  <si>
    <t>Kalaignar Sethigal</t>
  </si>
  <si>
    <t>Zee Media CorporationLimited</t>
  </si>
  <si>
    <t xml:space="preserve">ZMCL - Family Pack </t>
  </si>
  <si>
    <t>Zee News</t>
  </si>
  <si>
    <t>Zee Business</t>
  </si>
  <si>
    <t>WION</t>
  </si>
  <si>
    <t>Zee 24 Taas</t>
  </si>
  <si>
    <t>Zee 24 Ghanta</t>
  </si>
  <si>
    <t>Zee Delhi NCR</t>
  </si>
  <si>
    <t>Zee Bihar Jharkhand</t>
  </si>
  <si>
    <t>Zee Punjab Himachal Haryana News</t>
  </si>
  <si>
    <t>Zee Rajasthan</t>
  </si>
  <si>
    <t xml:space="preserve"> Zee Uttar Pradesh Uttarakhand</t>
  </si>
  <si>
    <t>Zee 24 Kalak</t>
  </si>
  <si>
    <t>Zee Madhaya Pradesh Chhattsgarh</t>
  </si>
  <si>
    <t xml:space="preserve">ZMCL - North Pack </t>
  </si>
  <si>
    <t xml:space="preserve">ZMCL - East Pack </t>
  </si>
  <si>
    <t xml:space="preserve">ZMCL - West Pack </t>
  </si>
  <si>
    <t xml:space="preserve">ZMCL - South Pack </t>
  </si>
  <si>
    <t>Discovery Communication and Warner Media</t>
  </si>
  <si>
    <t>Discovery Channel</t>
  </si>
  <si>
    <t>Animal Planet</t>
  </si>
  <si>
    <t>TLC</t>
  </si>
  <si>
    <t>Cartoon Network</t>
  </si>
  <si>
    <t>Pogo</t>
  </si>
  <si>
    <t>Discovery Kids</t>
  </si>
  <si>
    <t>Eurosport</t>
  </si>
  <si>
    <t>Investigation Discovery</t>
  </si>
  <si>
    <t>Discovery Science</t>
  </si>
  <si>
    <t>Discovery Turbo</t>
  </si>
  <si>
    <t>DTamil</t>
  </si>
  <si>
    <t>Discovery HD</t>
  </si>
  <si>
    <t>Animal Planet HD</t>
  </si>
  <si>
    <t>TLC HD</t>
  </si>
  <si>
    <t>Cartoon Network HD+</t>
  </si>
  <si>
    <t>Eurosport HD</t>
  </si>
  <si>
    <t>Investigation Discovery HD</t>
  </si>
  <si>
    <t xml:space="preserve">Cartoon Network </t>
  </si>
  <si>
    <t>Tarang Broadcastting Compnay Limited</t>
  </si>
  <si>
    <t xml:space="preserve">WBD Life SD
</t>
  </si>
  <si>
    <t xml:space="preserve">WBD Family SD
</t>
  </si>
  <si>
    <t xml:space="preserve">WBD Life India SD
</t>
  </si>
  <si>
    <t xml:space="preserve">WBD Family India SD
</t>
  </si>
  <si>
    <t xml:space="preserve">WBD Life HD
</t>
  </si>
  <si>
    <t xml:space="preserve">WBD Family HD
</t>
  </si>
  <si>
    <t xml:space="preserve">WBD Life India HD
</t>
  </si>
  <si>
    <t xml:space="preserve">WBD Family India HD
</t>
  </si>
  <si>
    <t>Zee Bharat</t>
  </si>
  <si>
    <t xml:space="preserve">Salaam TV </t>
  </si>
  <si>
    <t>Sl. No.</t>
  </si>
  <si>
    <t>Sports18-2</t>
  </si>
  <si>
    <t>News18 Uttar Pradesh/ Uttarakhand</t>
  </si>
  <si>
    <t>News18 Jammu/Kashmir/ Ladakh/Himachal</t>
  </si>
  <si>
    <t>3.         </t>
  </si>
  <si>
    <t>Sports18-3</t>
  </si>
  <si>
    <t>4.         </t>
  </si>
  <si>
    <t>5.         </t>
  </si>
  <si>
    <t>6.         </t>
  </si>
  <si>
    <t>7.         </t>
  </si>
  <si>
    <t>8.         </t>
  </si>
  <si>
    <t>Colors Wala Bangla Value Saver</t>
  </si>
  <si>
    <t>9.         </t>
  </si>
  <si>
    <t>10.      </t>
  </si>
  <si>
    <t>Colors Wala Bangla Value Plus Saver</t>
  </si>
  <si>
    <t>11.      </t>
  </si>
  <si>
    <t xml:space="preserve">Colors Wala Bangla Value Plus Sports </t>
  </si>
  <si>
    <t>12.      </t>
  </si>
  <si>
    <t>13.      </t>
  </si>
  <si>
    <t>14.      </t>
  </si>
  <si>
    <t>15.      </t>
  </si>
  <si>
    <t>16.      </t>
  </si>
  <si>
    <t>17.      </t>
  </si>
  <si>
    <t>18.      </t>
  </si>
  <si>
    <t>19.      </t>
  </si>
  <si>
    <t>20.      </t>
  </si>
  <si>
    <t>21.      </t>
  </si>
  <si>
    <t>Colors Wala Kannada Value Plus Sports</t>
  </si>
  <si>
    <t>22.      </t>
  </si>
  <si>
    <t>23.      </t>
  </si>
  <si>
    <t>24.      </t>
  </si>
  <si>
    <t>25.      </t>
  </si>
  <si>
    <t>Colors Wala Malayalam Telugu Budget</t>
  </si>
  <si>
    <t>26.      </t>
  </si>
  <si>
    <t>27.      </t>
  </si>
  <si>
    <t>28.      </t>
  </si>
  <si>
    <t>29.      </t>
  </si>
  <si>
    <t>Colors Wala Sports</t>
  </si>
  <si>
    <t>30.      </t>
  </si>
  <si>
    <t>Colors Wala English GEC</t>
  </si>
  <si>
    <t>31.      </t>
  </si>
  <si>
    <t>32.      </t>
  </si>
  <si>
    <t>Colors Wala Hindi Value Plus HD</t>
  </si>
  <si>
    <t>33.      </t>
  </si>
  <si>
    <t>Colors Wala Hindi Value Plus Sports HD</t>
  </si>
  <si>
    <t>34.      </t>
  </si>
  <si>
    <t>35.      </t>
  </si>
  <si>
    <t>Colors Wala Marathi Value Plus HD</t>
  </si>
  <si>
    <t>36.      </t>
  </si>
  <si>
    <t>Colors Wala Marathi Value Plus Sports HD</t>
  </si>
  <si>
    <t>37.      </t>
  </si>
  <si>
    <t>38.      </t>
  </si>
  <si>
    <t>Colors Wala Bangla Value Saver HD</t>
  </si>
  <si>
    <t>39.      </t>
  </si>
  <si>
    <t>Colors Wala Bangla Value Plus HD</t>
  </si>
  <si>
    <t>40.      </t>
  </si>
  <si>
    <t>Colors Wala Bangla Value Plus Saver HD</t>
  </si>
  <si>
    <t>41.      </t>
  </si>
  <si>
    <t>Colors Wala Bangla Value Plus Sports HD</t>
  </si>
  <si>
    <t>42.      </t>
  </si>
  <si>
    <t>43.      </t>
  </si>
  <si>
    <t>Colors Wala Odia Value Plus HD</t>
  </si>
  <si>
    <t>44.      </t>
  </si>
  <si>
    <t>Colors Wala Odia Value Plus Sports HD</t>
  </si>
  <si>
    <t>45.      </t>
  </si>
  <si>
    <t>46.      </t>
  </si>
  <si>
    <t>Colors Wala Gujarati Value Plus HD</t>
  </si>
  <si>
    <t>47.      </t>
  </si>
  <si>
    <t>Colors Wala Gujarati Value Plus Sports HD</t>
  </si>
  <si>
    <t>48.      </t>
  </si>
  <si>
    <t>49.      </t>
  </si>
  <si>
    <t>Colors Wala Kannada Budget Plus HD</t>
  </si>
  <si>
    <t>50.      </t>
  </si>
  <si>
    <t>Colors Wala Kannada Budget Plus Sports HD</t>
  </si>
  <si>
    <t>51.      </t>
  </si>
  <si>
    <t>Colors Wala Tamil Budget HD</t>
  </si>
  <si>
    <t>52.      </t>
  </si>
  <si>
    <t>53.      </t>
  </si>
  <si>
    <t>Colors Wala Tamil Budget Plus Sports HD</t>
  </si>
  <si>
    <t>54.      </t>
  </si>
  <si>
    <t>Colors Wala Malayalam Telugu Budget HD</t>
  </si>
  <si>
    <t>55.      </t>
  </si>
  <si>
    <t>56.      </t>
  </si>
  <si>
    <t>57.      </t>
  </si>
  <si>
    <t>58.      </t>
  </si>
  <si>
    <t>Colors Wala Sports HD</t>
  </si>
  <si>
    <t>59.      </t>
  </si>
  <si>
    <t>Colors Wala English GEC HD</t>
  </si>
  <si>
    <t>SPP Lite HD Tamil</t>
  </si>
  <si>
    <t>SVP Lite HD Tamil</t>
  </si>
  <si>
    <t>SPP Lite HD Malayalam</t>
  </si>
  <si>
    <t>SVP Lite HD Malayalam</t>
  </si>
  <si>
    <t>SPP Lite HD Kannada</t>
  </si>
  <si>
    <t>SVP Lite HD Kannada</t>
  </si>
  <si>
    <t>SPP Odia Lite Hindi HD</t>
  </si>
  <si>
    <t>SVP Odia Lite Hindi HD</t>
  </si>
  <si>
    <t>SPP Bengali Lite Hindi HD</t>
  </si>
  <si>
    <t>SVP Bengali Lite Hindi HD</t>
  </si>
  <si>
    <t>SPP Marathi Lite Hindi HD</t>
  </si>
  <si>
    <t>SVP Marathi Lite Hindi HD</t>
  </si>
  <si>
    <t>SPP Lite HD Hindi</t>
  </si>
  <si>
    <t>SVP Lite HD Hindi</t>
  </si>
  <si>
    <t>Star India Private Limited</t>
  </si>
  <si>
    <t>Happy India Smart HD Plus - South</t>
  </si>
  <si>
    <t>ETV BalBharat - SD</t>
  </si>
  <si>
    <t>TV 18 Network Limited</t>
  </si>
  <si>
    <t>Raj Nagaichuvai</t>
  </si>
  <si>
    <t>Raj Pariwar</t>
  </si>
  <si>
    <t xml:space="preserve">Sidharth Odia Pack
</t>
  </si>
  <si>
    <t>Malayalam Basic</t>
  </si>
  <si>
    <t xml:space="preserve">Sidharth Broadcasting Private Limited </t>
  </si>
  <si>
    <t xml:space="preserve">Culver Max Entertainment Private Limited </t>
  </si>
  <si>
    <t>Action Cinema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</si>
</sst>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7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3" xfId="0" applyFont="1" applyBorder="1"/>
    <xf numFmtId="0" fontId="0" fillId="0" borderId="0" xfId="0" applyAlignment="1">
      <alignment wrapText="1"/>
    </xf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2" fontId="8" fillId="0" borderId="1" xfId="0" applyNumberFormat="1" applyFont="1" applyBorder="1"/>
    <xf numFmtId="2" fontId="3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3" fontId="3" fillId="0" borderId="1" xfId="2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top" wrapText="1" inden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 indent="1"/>
    </xf>
    <xf numFmtId="2" fontId="4" fillId="0" borderId="1" xfId="0" applyNumberFormat="1" applyFont="1" applyBorder="1" applyAlignment="1">
      <alignment horizontal="right" vertical="top" wrapText="1" indent="1"/>
    </xf>
    <xf numFmtId="2" fontId="3" fillId="0" borderId="1" xfId="0" applyNumberFormat="1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3" fontId="4" fillId="0" borderId="1" xfId="2" applyFont="1" applyFill="1" applyBorder="1" applyAlignment="1">
      <alignment horizontal="left" vertical="top"/>
    </xf>
    <xf numFmtId="164" fontId="3" fillId="0" borderId="1" xfId="2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Comma" xfId="2" builtinId="3"/>
    <cellStyle name="Comma 2" xfId="1" xr:uid="{513B6FCA-7CE5-46E8-ACCE-8BAF910F4B9E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</xdr:colOff>
      <xdr:row>227</xdr:row>
      <xdr:rowOff>123825</xdr:rowOff>
    </xdr:from>
    <xdr:ext cx="1208521" cy="186681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id="{FB957E6A-9B47-4A53-9B80-3075E23D5E9E}"/>
            </a:ext>
          </a:extLst>
        </xdr:cNvPr>
        <xdr:cNvSpPr/>
      </xdr:nvSpPr>
      <xdr:spPr>
        <a:xfrm>
          <a:off x="1876425" y="43367325"/>
          <a:ext cx="1208521" cy="186681"/>
        </a:xfrm>
        <a:custGeom>
          <a:avLst/>
          <a:gdLst/>
          <a:ahLst/>
          <a:cxnLst/>
          <a:rect l="0" t="0" r="0" b="0"/>
          <a:pathLst>
            <a:path w="2380615" h="2442845">
              <a:moveTo>
                <a:pt x="112649" y="2367915"/>
              </a:moveTo>
              <a:lnTo>
                <a:pt x="74676" y="2329942"/>
              </a:lnTo>
              <a:lnTo>
                <a:pt x="0" y="2404618"/>
              </a:lnTo>
              <a:lnTo>
                <a:pt x="37973" y="2442591"/>
              </a:lnTo>
              <a:lnTo>
                <a:pt x="112649" y="2367915"/>
              </a:lnTo>
            </a:path>
            <a:path w="2380615" h="2442845">
              <a:moveTo>
                <a:pt x="425958" y="2274062"/>
              </a:moveTo>
              <a:lnTo>
                <a:pt x="107950" y="1956181"/>
              </a:lnTo>
              <a:lnTo>
                <a:pt x="73152" y="1991106"/>
              </a:lnTo>
              <a:lnTo>
                <a:pt x="391033" y="2308987"/>
              </a:lnTo>
              <a:lnTo>
                <a:pt x="425958" y="2274062"/>
              </a:lnTo>
            </a:path>
            <a:path w="2380615" h="2442845">
              <a:moveTo>
                <a:pt x="664464" y="2044319"/>
              </a:moveTo>
              <a:lnTo>
                <a:pt x="595249" y="1975104"/>
              </a:lnTo>
              <a:lnTo>
                <a:pt x="342138" y="1721993"/>
              </a:lnTo>
              <a:lnTo>
                <a:pt x="308991" y="1755267"/>
              </a:lnTo>
              <a:lnTo>
                <a:pt x="528828" y="1975104"/>
              </a:lnTo>
              <a:lnTo>
                <a:pt x="451523" y="1954530"/>
              </a:lnTo>
              <a:lnTo>
                <a:pt x="180467" y="1883791"/>
              </a:lnTo>
              <a:lnTo>
                <a:pt x="175768" y="1888363"/>
              </a:lnTo>
              <a:lnTo>
                <a:pt x="166497" y="1897634"/>
              </a:lnTo>
              <a:lnTo>
                <a:pt x="484378" y="2215642"/>
              </a:lnTo>
              <a:lnTo>
                <a:pt x="517525" y="2182495"/>
              </a:lnTo>
              <a:lnTo>
                <a:pt x="289433" y="1954530"/>
              </a:lnTo>
              <a:lnTo>
                <a:pt x="653923" y="2054860"/>
              </a:lnTo>
              <a:lnTo>
                <a:pt x="657606" y="2051304"/>
              </a:lnTo>
              <a:lnTo>
                <a:pt x="661035" y="2047875"/>
              </a:lnTo>
              <a:lnTo>
                <a:pt x="664464" y="2044319"/>
              </a:lnTo>
            </a:path>
            <a:path w="2380615" h="2442845">
              <a:moveTo>
                <a:pt x="805561" y="1894459"/>
              </a:moveTo>
              <a:lnTo>
                <a:pt x="735838" y="1824799"/>
              </a:lnTo>
              <a:lnTo>
                <a:pt x="561581" y="1650492"/>
              </a:lnTo>
              <a:lnTo>
                <a:pt x="526669" y="1615567"/>
              </a:lnTo>
              <a:lnTo>
                <a:pt x="611505" y="1530604"/>
              </a:lnTo>
              <a:lnTo>
                <a:pt x="572516" y="1491615"/>
              </a:lnTo>
              <a:lnTo>
                <a:pt x="371348" y="1692783"/>
              </a:lnTo>
              <a:lnTo>
                <a:pt x="410464" y="1731772"/>
              </a:lnTo>
              <a:lnTo>
                <a:pt x="491744" y="1650492"/>
              </a:lnTo>
              <a:lnTo>
                <a:pt x="666102" y="1824799"/>
              </a:lnTo>
              <a:lnTo>
                <a:pt x="770636" y="1929384"/>
              </a:lnTo>
              <a:lnTo>
                <a:pt x="805561" y="1894459"/>
              </a:lnTo>
            </a:path>
            <a:path w="2380615" h="2442845">
              <a:moveTo>
                <a:pt x="1070610" y="1629537"/>
              </a:moveTo>
              <a:lnTo>
                <a:pt x="1031494" y="1590421"/>
              </a:lnTo>
              <a:lnTo>
                <a:pt x="915670" y="1706372"/>
              </a:lnTo>
              <a:lnTo>
                <a:pt x="800989" y="1591691"/>
              </a:lnTo>
              <a:lnTo>
                <a:pt x="837857" y="1554861"/>
              </a:lnTo>
              <a:lnTo>
                <a:pt x="885444" y="1507236"/>
              </a:lnTo>
              <a:lnTo>
                <a:pt x="848614" y="1470406"/>
              </a:lnTo>
              <a:lnTo>
                <a:pt x="764159" y="1554861"/>
              </a:lnTo>
              <a:lnTo>
                <a:pt x="675767" y="1466469"/>
              </a:lnTo>
              <a:lnTo>
                <a:pt x="793496" y="1348740"/>
              </a:lnTo>
              <a:lnTo>
                <a:pt x="754507" y="1309624"/>
              </a:lnTo>
              <a:lnTo>
                <a:pt x="601853" y="1462278"/>
              </a:lnTo>
              <a:lnTo>
                <a:pt x="919861" y="1780286"/>
              </a:lnTo>
              <a:lnTo>
                <a:pt x="993673" y="1706372"/>
              </a:lnTo>
              <a:lnTo>
                <a:pt x="1070610" y="1629537"/>
              </a:lnTo>
            </a:path>
            <a:path w="2380615" h="2442845">
              <a:moveTo>
                <a:pt x="1292987" y="1407160"/>
              </a:moveTo>
              <a:lnTo>
                <a:pt x="1206728" y="1378839"/>
              </a:lnTo>
              <a:lnTo>
                <a:pt x="1200061" y="1376680"/>
              </a:lnTo>
              <a:lnTo>
                <a:pt x="1072642" y="1335024"/>
              </a:lnTo>
              <a:lnTo>
                <a:pt x="1078357" y="1321041"/>
              </a:lnTo>
              <a:lnTo>
                <a:pt x="1081189" y="1305534"/>
              </a:lnTo>
              <a:lnTo>
                <a:pt x="1081049" y="1288453"/>
              </a:lnTo>
              <a:lnTo>
                <a:pt x="1071981" y="1251013"/>
              </a:lnTo>
              <a:lnTo>
                <a:pt x="1052499" y="1216698"/>
              </a:lnTo>
              <a:lnTo>
                <a:pt x="1031875" y="1195603"/>
              </a:lnTo>
              <a:lnTo>
                <a:pt x="1031875" y="1296162"/>
              </a:lnTo>
              <a:lnTo>
                <a:pt x="1029284" y="1309941"/>
              </a:lnTo>
              <a:lnTo>
                <a:pt x="998855" y="1354455"/>
              </a:lnTo>
              <a:lnTo>
                <a:pt x="972312" y="1376680"/>
              </a:lnTo>
              <a:lnTo>
                <a:pt x="868934" y="1273302"/>
              </a:lnTo>
              <a:lnTo>
                <a:pt x="903478" y="1235837"/>
              </a:lnTo>
              <a:lnTo>
                <a:pt x="947547" y="1213866"/>
              </a:lnTo>
              <a:lnTo>
                <a:pt x="961097" y="1213942"/>
              </a:lnTo>
              <a:lnTo>
                <a:pt x="1001395" y="1236980"/>
              </a:lnTo>
              <a:lnTo>
                <a:pt x="1025017" y="1267866"/>
              </a:lnTo>
              <a:lnTo>
                <a:pt x="1031875" y="1296162"/>
              </a:lnTo>
              <a:lnTo>
                <a:pt x="1031875" y="1195603"/>
              </a:lnTo>
              <a:lnTo>
                <a:pt x="1002322" y="1172006"/>
              </a:lnTo>
              <a:lnTo>
                <a:pt x="965733" y="1157503"/>
              </a:lnTo>
              <a:lnTo>
                <a:pt x="929081" y="1157668"/>
              </a:lnTo>
              <a:lnTo>
                <a:pt x="892365" y="1172527"/>
              </a:lnTo>
              <a:lnTo>
                <a:pt x="855599" y="1202055"/>
              </a:lnTo>
              <a:lnTo>
                <a:pt x="820420" y="1240155"/>
              </a:lnTo>
              <a:lnTo>
                <a:pt x="797306" y="1266647"/>
              </a:lnTo>
              <a:lnTo>
                <a:pt x="795020" y="1269111"/>
              </a:lnTo>
              <a:lnTo>
                <a:pt x="1113028" y="1587119"/>
              </a:lnTo>
              <a:lnTo>
                <a:pt x="1147826" y="1552194"/>
              </a:lnTo>
              <a:lnTo>
                <a:pt x="1009269" y="1413637"/>
              </a:lnTo>
              <a:lnTo>
                <a:pt x="1021981" y="1402829"/>
              </a:lnTo>
              <a:lnTo>
                <a:pt x="1032725" y="1393431"/>
              </a:lnTo>
              <a:lnTo>
                <a:pt x="1041514" y="1385443"/>
              </a:lnTo>
              <a:lnTo>
                <a:pt x="1048385" y="1378839"/>
              </a:lnTo>
              <a:lnTo>
                <a:pt x="1252982" y="1447038"/>
              </a:lnTo>
              <a:lnTo>
                <a:pt x="1292987" y="1407160"/>
              </a:lnTo>
            </a:path>
            <a:path w="2380615" h="2442845">
              <a:moveTo>
                <a:pt x="1460893" y="1207935"/>
              </a:moveTo>
              <a:lnTo>
                <a:pt x="1460627" y="1175258"/>
              </a:lnTo>
              <a:lnTo>
                <a:pt x="1408176" y="1161288"/>
              </a:lnTo>
              <a:lnTo>
                <a:pt x="1411439" y="1185837"/>
              </a:lnTo>
              <a:lnTo>
                <a:pt x="1408569" y="1208557"/>
              </a:lnTo>
              <a:lnTo>
                <a:pt x="1384681" y="1248283"/>
              </a:lnTo>
              <a:lnTo>
                <a:pt x="1346149" y="1269860"/>
              </a:lnTo>
              <a:lnTo>
                <a:pt x="1322895" y="1271955"/>
              </a:lnTo>
              <a:lnTo>
                <a:pt x="1297051" y="1268095"/>
              </a:lnTo>
              <a:lnTo>
                <a:pt x="1242580" y="1244968"/>
              </a:lnTo>
              <a:lnTo>
                <a:pt x="1188212" y="1201166"/>
              </a:lnTo>
              <a:lnTo>
                <a:pt x="1162367" y="1172718"/>
              </a:lnTo>
              <a:lnTo>
                <a:pt x="1126236" y="1116050"/>
              </a:lnTo>
              <a:lnTo>
                <a:pt x="1110665" y="1061135"/>
              </a:lnTo>
              <a:lnTo>
                <a:pt x="1112075" y="1037259"/>
              </a:lnTo>
              <a:lnTo>
                <a:pt x="1133602" y="997966"/>
              </a:lnTo>
              <a:lnTo>
                <a:pt x="1168438" y="970508"/>
              </a:lnTo>
              <a:lnTo>
                <a:pt x="1201293" y="960374"/>
              </a:lnTo>
              <a:lnTo>
                <a:pt x="1194943" y="948169"/>
              </a:lnTo>
              <a:lnTo>
                <a:pt x="1182357" y="923747"/>
              </a:lnTo>
              <a:lnTo>
                <a:pt x="1176020" y="911606"/>
              </a:lnTo>
              <a:lnTo>
                <a:pt x="1155560" y="916876"/>
              </a:lnTo>
              <a:lnTo>
                <a:pt x="1114323" y="940993"/>
              </a:lnTo>
              <a:lnTo>
                <a:pt x="1073213" y="985812"/>
              </a:lnTo>
              <a:lnTo>
                <a:pt x="1056919" y="1049058"/>
              </a:lnTo>
              <a:lnTo>
                <a:pt x="1061339" y="1086104"/>
              </a:lnTo>
              <a:lnTo>
                <a:pt x="1073200" y="1124585"/>
              </a:lnTo>
              <a:lnTo>
                <a:pt x="1091603" y="1162278"/>
              </a:lnTo>
              <a:lnTo>
                <a:pt x="1116749" y="1199159"/>
              </a:lnTo>
              <a:lnTo>
                <a:pt x="1148842" y="1235202"/>
              </a:lnTo>
              <a:lnTo>
                <a:pt x="1185697" y="1268323"/>
              </a:lnTo>
              <a:lnTo>
                <a:pt x="1222540" y="1294231"/>
              </a:lnTo>
              <a:lnTo>
                <a:pt x="1259370" y="1313040"/>
              </a:lnTo>
              <a:lnTo>
                <a:pt x="1296162" y="1324864"/>
              </a:lnTo>
              <a:lnTo>
                <a:pt x="1331556" y="1328966"/>
              </a:lnTo>
              <a:lnTo>
                <a:pt x="1364018" y="1324584"/>
              </a:lnTo>
              <a:lnTo>
                <a:pt x="1393507" y="1311871"/>
              </a:lnTo>
              <a:lnTo>
                <a:pt x="1419987" y="1290955"/>
              </a:lnTo>
              <a:lnTo>
                <a:pt x="1435468" y="1271955"/>
              </a:lnTo>
              <a:lnTo>
                <a:pt x="1440497" y="1265796"/>
              </a:lnTo>
              <a:lnTo>
                <a:pt x="1454162" y="1238110"/>
              </a:lnTo>
              <a:lnTo>
                <a:pt x="1460893" y="1207935"/>
              </a:lnTo>
            </a:path>
            <a:path w="2380615" h="2442845">
              <a:moveTo>
                <a:pt x="1669834" y="991285"/>
              </a:moveTo>
              <a:lnTo>
                <a:pt x="1665986" y="956056"/>
              </a:lnTo>
              <a:lnTo>
                <a:pt x="1653946" y="919340"/>
              </a:lnTo>
              <a:lnTo>
                <a:pt x="1634337" y="881926"/>
              </a:lnTo>
              <a:lnTo>
                <a:pt x="1615198" y="855243"/>
              </a:lnTo>
              <a:lnTo>
                <a:pt x="1615198" y="979830"/>
              </a:lnTo>
              <a:lnTo>
                <a:pt x="1613154" y="1002957"/>
              </a:lnTo>
              <a:lnTo>
                <a:pt x="1604721" y="1024026"/>
              </a:lnTo>
              <a:lnTo>
                <a:pt x="1589913" y="1043051"/>
              </a:lnTo>
              <a:lnTo>
                <a:pt x="1572691" y="1055636"/>
              </a:lnTo>
              <a:lnTo>
                <a:pt x="1552702" y="1061897"/>
              </a:lnTo>
              <a:lnTo>
                <a:pt x="1529930" y="1061758"/>
              </a:lnTo>
              <a:lnTo>
                <a:pt x="1477340" y="1043127"/>
              </a:lnTo>
              <a:lnTo>
                <a:pt x="1422857" y="1006271"/>
              </a:lnTo>
              <a:lnTo>
                <a:pt x="1369593" y="953160"/>
              </a:lnTo>
              <a:lnTo>
                <a:pt x="1333233" y="899731"/>
              </a:lnTo>
              <a:lnTo>
                <a:pt x="1317523" y="850544"/>
              </a:lnTo>
              <a:lnTo>
                <a:pt x="1318577" y="828852"/>
              </a:lnTo>
              <a:lnTo>
                <a:pt x="1325714" y="809345"/>
              </a:lnTo>
              <a:lnTo>
                <a:pt x="1338961" y="791972"/>
              </a:lnTo>
              <a:lnTo>
                <a:pt x="1370266" y="770509"/>
              </a:lnTo>
              <a:lnTo>
                <a:pt x="1405547" y="764781"/>
              </a:lnTo>
              <a:lnTo>
                <a:pt x="1444764" y="774738"/>
              </a:lnTo>
              <a:lnTo>
                <a:pt x="1487932" y="800366"/>
              </a:lnTo>
              <a:lnTo>
                <a:pt x="1535049" y="841629"/>
              </a:lnTo>
              <a:lnTo>
                <a:pt x="1562531" y="871512"/>
              </a:lnTo>
              <a:lnTo>
                <a:pt x="1600377" y="928077"/>
              </a:lnTo>
              <a:lnTo>
                <a:pt x="1615198" y="979830"/>
              </a:lnTo>
              <a:lnTo>
                <a:pt x="1615198" y="855243"/>
              </a:lnTo>
              <a:lnTo>
                <a:pt x="1606994" y="843800"/>
              </a:lnTo>
              <a:lnTo>
                <a:pt x="1571752" y="804926"/>
              </a:lnTo>
              <a:lnTo>
                <a:pt x="1533817" y="770610"/>
              </a:lnTo>
              <a:lnTo>
                <a:pt x="1525612" y="764781"/>
              </a:lnTo>
              <a:lnTo>
                <a:pt x="1496606" y="744131"/>
              </a:lnTo>
              <a:lnTo>
                <a:pt x="1460144" y="725309"/>
              </a:lnTo>
              <a:lnTo>
                <a:pt x="1424432" y="713994"/>
              </a:lnTo>
              <a:lnTo>
                <a:pt x="1389926" y="710984"/>
              </a:lnTo>
              <a:lnTo>
                <a:pt x="1357655" y="716534"/>
              </a:lnTo>
              <a:lnTo>
                <a:pt x="1299845" y="752983"/>
              </a:lnTo>
              <a:lnTo>
                <a:pt x="1268895" y="806983"/>
              </a:lnTo>
              <a:lnTo>
                <a:pt x="1265885" y="839012"/>
              </a:lnTo>
              <a:lnTo>
                <a:pt x="1271397" y="874395"/>
              </a:lnTo>
              <a:lnTo>
                <a:pt x="1284008" y="911288"/>
              </a:lnTo>
              <a:lnTo>
                <a:pt x="1302715" y="947470"/>
              </a:lnTo>
              <a:lnTo>
                <a:pt x="1327632" y="982967"/>
              </a:lnTo>
              <a:lnTo>
                <a:pt x="1358900" y="1017778"/>
              </a:lnTo>
              <a:lnTo>
                <a:pt x="1395628" y="1051013"/>
              </a:lnTo>
              <a:lnTo>
                <a:pt x="1432509" y="1077556"/>
              </a:lnTo>
              <a:lnTo>
                <a:pt x="1469491" y="1097457"/>
              </a:lnTo>
              <a:lnTo>
                <a:pt x="1506601" y="1110742"/>
              </a:lnTo>
              <a:lnTo>
                <a:pt x="1541957" y="1116482"/>
              </a:lnTo>
              <a:lnTo>
                <a:pt x="1574126" y="1113536"/>
              </a:lnTo>
              <a:lnTo>
                <a:pt x="1603108" y="1102029"/>
              </a:lnTo>
              <a:lnTo>
                <a:pt x="1628902" y="1082040"/>
              </a:lnTo>
              <a:lnTo>
                <a:pt x="1645056" y="1061897"/>
              </a:lnTo>
              <a:lnTo>
                <a:pt x="1651190" y="1054252"/>
              </a:lnTo>
              <a:lnTo>
                <a:pt x="1664868" y="1024001"/>
              </a:lnTo>
              <a:lnTo>
                <a:pt x="1669834" y="991285"/>
              </a:lnTo>
            </a:path>
            <a:path w="2380615" h="2442845">
              <a:moveTo>
                <a:pt x="1953641" y="755269"/>
              </a:moveTo>
              <a:lnTo>
                <a:pt x="1884337" y="685927"/>
              </a:lnTo>
              <a:lnTo>
                <a:pt x="1631315" y="432943"/>
              </a:lnTo>
              <a:lnTo>
                <a:pt x="1598041" y="466090"/>
              </a:lnTo>
              <a:lnTo>
                <a:pt x="1818005" y="685927"/>
              </a:lnTo>
              <a:lnTo>
                <a:pt x="1740458" y="665353"/>
              </a:lnTo>
              <a:lnTo>
                <a:pt x="1469517" y="594614"/>
              </a:lnTo>
              <a:lnTo>
                <a:pt x="1460246" y="603885"/>
              </a:lnTo>
              <a:lnTo>
                <a:pt x="1455674" y="608584"/>
              </a:lnTo>
              <a:lnTo>
                <a:pt x="1773555" y="926465"/>
              </a:lnTo>
              <a:lnTo>
                <a:pt x="1806702" y="893445"/>
              </a:lnTo>
              <a:lnTo>
                <a:pt x="1578610" y="665353"/>
              </a:lnTo>
              <a:lnTo>
                <a:pt x="1943100" y="765810"/>
              </a:lnTo>
              <a:lnTo>
                <a:pt x="1953641" y="755269"/>
              </a:lnTo>
            </a:path>
            <a:path w="2380615" h="2442845">
              <a:moveTo>
                <a:pt x="2181606" y="527304"/>
              </a:moveTo>
              <a:lnTo>
                <a:pt x="2112213" y="457962"/>
              </a:lnTo>
              <a:lnTo>
                <a:pt x="1859280" y="204978"/>
              </a:lnTo>
              <a:lnTo>
                <a:pt x="1826133" y="237998"/>
              </a:lnTo>
              <a:lnTo>
                <a:pt x="2045970" y="457962"/>
              </a:lnTo>
              <a:lnTo>
                <a:pt x="1968182" y="437261"/>
              </a:lnTo>
              <a:lnTo>
                <a:pt x="1697609" y="366649"/>
              </a:lnTo>
              <a:lnTo>
                <a:pt x="1692910" y="371348"/>
              </a:lnTo>
              <a:lnTo>
                <a:pt x="1688211" y="375920"/>
              </a:lnTo>
              <a:lnTo>
                <a:pt x="1683512" y="380619"/>
              </a:lnTo>
              <a:lnTo>
                <a:pt x="2001520" y="698500"/>
              </a:lnTo>
              <a:lnTo>
                <a:pt x="2034667" y="665353"/>
              </a:lnTo>
              <a:lnTo>
                <a:pt x="1806702" y="437261"/>
              </a:lnTo>
              <a:lnTo>
                <a:pt x="2171192" y="537718"/>
              </a:lnTo>
              <a:lnTo>
                <a:pt x="2174621" y="534289"/>
              </a:lnTo>
              <a:lnTo>
                <a:pt x="2178050" y="530733"/>
              </a:lnTo>
              <a:lnTo>
                <a:pt x="2181606" y="527304"/>
              </a:lnTo>
            </a:path>
            <a:path w="2380615" h="2442845">
              <a:moveTo>
                <a:pt x="2380234" y="319786"/>
              </a:moveTo>
              <a:lnTo>
                <a:pt x="2341245" y="280797"/>
              </a:lnTo>
              <a:lnTo>
                <a:pt x="2225421" y="396621"/>
              </a:lnTo>
              <a:lnTo>
                <a:pt x="2110740" y="281940"/>
              </a:lnTo>
              <a:lnTo>
                <a:pt x="2147608" y="245110"/>
              </a:lnTo>
              <a:lnTo>
                <a:pt x="2195195" y="197485"/>
              </a:lnTo>
              <a:lnTo>
                <a:pt x="2158365" y="160655"/>
              </a:lnTo>
              <a:lnTo>
                <a:pt x="2073910" y="245110"/>
              </a:lnTo>
              <a:lnTo>
                <a:pt x="1985518" y="156718"/>
              </a:lnTo>
              <a:lnTo>
                <a:pt x="2103247" y="38989"/>
              </a:lnTo>
              <a:lnTo>
                <a:pt x="2064258" y="0"/>
              </a:lnTo>
              <a:lnTo>
                <a:pt x="1911604" y="152527"/>
              </a:lnTo>
              <a:lnTo>
                <a:pt x="2229485" y="470535"/>
              </a:lnTo>
              <a:lnTo>
                <a:pt x="2303399" y="396621"/>
              </a:lnTo>
              <a:lnTo>
                <a:pt x="2380234" y="319786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oneCellAnchor>
  <xdr:oneCellAnchor>
    <xdr:from>
      <xdr:col>2</xdr:col>
      <xdr:colOff>0</xdr:colOff>
      <xdr:row>392</xdr:row>
      <xdr:rowOff>0</xdr:rowOff>
    </xdr:from>
    <xdr:ext cx="1202806" cy="187071"/>
    <xdr:sp macro="" textlink="">
      <xdr:nvSpPr>
        <xdr:cNvPr id="3" name="Shape 74">
          <a:extLst>
            <a:ext uri="{FF2B5EF4-FFF2-40B4-BE49-F238E27FC236}">
              <a16:creationId xmlns:a16="http://schemas.microsoft.com/office/drawing/2014/main" id="{B958BE1E-572B-41E0-9454-70EAD736DCB4}"/>
            </a:ext>
          </a:extLst>
        </xdr:cNvPr>
        <xdr:cNvSpPr/>
      </xdr:nvSpPr>
      <xdr:spPr>
        <a:xfrm>
          <a:off x="1219200" y="74676000"/>
          <a:ext cx="1202806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oneCellAnchor>
  <xdr:oneCellAnchor>
    <xdr:from>
      <xdr:col>3</xdr:col>
      <xdr:colOff>0</xdr:colOff>
      <xdr:row>231</xdr:row>
      <xdr:rowOff>0</xdr:rowOff>
    </xdr:from>
    <xdr:ext cx="612775" cy="186681"/>
    <xdr:sp macro="" textlink="">
      <xdr:nvSpPr>
        <xdr:cNvPr id="4" name="Shape 58">
          <a:extLst>
            <a:ext uri="{FF2B5EF4-FFF2-40B4-BE49-F238E27FC236}">
              <a16:creationId xmlns:a16="http://schemas.microsoft.com/office/drawing/2014/main" id="{19328EEA-7951-4ABB-B1C9-A19DA0A9FED2}"/>
            </a:ext>
          </a:extLst>
        </xdr:cNvPr>
        <xdr:cNvSpPr/>
      </xdr:nvSpPr>
      <xdr:spPr>
        <a:xfrm>
          <a:off x="1828800" y="44005500"/>
          <a:ext cx="612775" cy="186681"/>
        </a:xfrm>
        <a:custGeom>
          <a:avLst/>
          <a:gdLst/>
          <a:ahLst/>
          <a:cxnLst/>
          <a:rect l="0" t="0" r="0" b="0"/>
          <a:pathLst>
            <a:path w="2380615" h="2442845">
              <a:moveTo>
                <a:pt x="112649" y="2367915"/>
              </a:moveTo>
              <a:lnTo>
                <a:pt x="74676" y="2329942"/>
              </a:lnTo>
              <a:lnTo>
                <a:pt x="0" y="2404618"/>
              </a:lnTo>
              <a:lnTo>
                <a:pt x="37973" y="2442591"/>
              </a:lnTo>
              <a:lnTo>
                <a:pt x="112649" y="2367915"/>
              </a:lnTo>
            </a:path>
            <a:path w="2380615" h="2442845">
              <a:moveTo>
                <a:pt x="425958" y="2274062"/>
              </a:moveTo>
              <a:lnTo>
                <a:pt x="107950" y="1956181"/>
              </a:lnTo>
              <a:lnTo>
                <a:pt x="73152" y="1991106"/>
              </a:lnTo>
              <a:lnTo>
                <a:pt x="391033" y="2308987"/>
              </a:lnTo>
              <a:lnTo>
                <a:pt x="425958" y="2274062"/>
              </a:lnTo>
            </a:path>
            <a:path w="2380615" h="2442845">
              <a:moveTo>
                <a:pt x="664464" y="2044319"/>
              </a:moveTo>
              <a:lnTo>
                <a:pt x="595249" y="1975104"/>
              </a:lnTo>
              <a:lnTo>
                <a:pt x="342138" y="1721993"/>
              </a:lnTo>
              <a:lnTo>
                <a:pt x="308991" y="1755267"/>
              </a:lnTo>
              <a:lnTo>
                <a:pt x="528828" y="1975104"/>
              </a:lnTo>
              <a:lnTo>
                <a:pt x="451523" y="1954530"/>
              </a:lnTo>
              <a:lnTo>
                <a:pt x="180467" y="1883791"/>
              </a:lnTo>
              <a:lnTo>
                <a:pt x="175768" y="1888363"/>
              </a:lnTo>
              <a:lnTo>
                <a:pt x="166497" y="1897634"/>
              </a:lnTo>
              <a:lnTo>
                <a:pt x="484378" y="2215642"/>
              </a:lnTo>
              <a:lnTo>
                <a:pt x="517525" y="2182495"/>
              </a:lnTo>
              <a:lnTo>
                <a:pt x="289433" y="1954530"/>
              </a:lnTo>
              <a:lnTo>
                <a:pt x="653923" y="2054860"/>
              </a:lnTo>
              <a:lnTo>
                <a:pt x="657606" y="2051304"/>
              </a:lnTo>
              <a:lnTo>
                <a:pt x="661035" y="2047875"/>
              </a:lnTo>
              <a:lnTo>
                <a:pt x="664464" y="2044319"/>
              </a:lnTo>
            </a:path>
            <a:path w="2380615" h="2442845">
              <a:moveTo>
                <a:pt x="805561" y="1894459"/>
              </a:moveTo>
              <a:lnTo>
                <a:pt x="735838" y="1824799"/>
              </a:lnTo>
              <a:lnTo>
                <a:pt x="561581" y="1650492"/>
              </a:lnTo>
              <a:lnTo>
                <a:pt x="526669" y="1615567"/>
              </a:lnTo>
              <a:lnTo>
                <a:pt x="611505" y="1530604"/>
              </a:lnTo>
              <a:lnTo>
                <a:pt x="572516" y="1491615"/>
              </a:lnTo>
              <a:lnTo>
                <a:pt x="371348" y="1692783"/>
              </a:lnTo>
              <a:lnTo>
                <a:pt x="410464" y="1731772"/>
              </a:lnTo>
              <a:lnTo>
                <a:pt x="491744" y="1650492"/>
              </a:lnTo>
              <a:lnTo>
                <a:pt x="666102" y="1824799"/>
              </a:lnTo>
              <a:lnTo>
                <a:pt x="770636" y="1929384"/>
              </a:lnTo>
              <a:lnTo>
                <a:pt x="805561" y="1894459"/>
              </a:lnTo>
            </a:path>
            <a:path w="2380615" h="2442845">
              <a:moveTo>
                <a:pt x="1070610" y="1629537"/>
              </a:moveTo>
              <a:lnTo>
                <a:pt x="1031494" y="1590421"/>
              </a:lnTo>
              <a:lnTo>
                <a:pt x="915670" y="1706372"/>
              </a:lnTo>
              <a:lnTo>
                <a:pt x="800989" y="1591691"/>
              </a:lnTo>
              <a:lnTo>
                <a:pt x="837857" y="1554861"/>
              </a:lnTo>
              <a:lnTo>
                <a:pt x="885444" y="1507236"/>
              </a:lnTo>
              <a:lnTo>
                <a:pt x="848614" y="1470406"/>
              </a:lnTo>
              <a:lnTo>
                <a:pt x="764159" y="1554861"/>
              </a:lnTo>
              <a:lnTo>
                <a:pt x="675767" y="1466469"/>
              </a:lnTo>
              <a:lnTo>
                <a:pt x="793496" y="1348740"/>
              </a:lnTo>
              <a:lnTo>
                <a:pt x="754507" y="1309624"/>
              </a:lnTo>
              <a:lnTo>
                <a:pt x="601853" y="1462278"/>
              </a:lnTo>
              <a:lnTo>
                <a:pt x="919861" y="1780286"/>
              </a:lnTo>
              <a:lnTo>
                <a:pt x="993673" y="1706372"/>
              </a:lnTo>
              <a:lnTo>
                <a:pt x="1070610" y="1629537"/>
              </a:lnTo>
            </a:path>
            <a:path w="2380615" h="2442845">
              <a:moveTo>
                <a:pt x="1292987" y="1407160"/>
              </a:moveTo>
              <a:lnTo>
                <a:pt x="1206728" y="1378839"/>
              </a:lnTo>
              <a:lnTo>
                <a:pt x="1200061" y="1376680"/>
              </a:lnTo>
              <a:lnTo>
                <a:pt x="1072642" y="1335024"/>
              </a:lnTo>
              <a:lnTo>
                <a:pt x="1078357" y="1321041"/>
              </a:lnTo>
              <a:lnTo>
                <a:pt x="1081189" y="1305534"/>
              </a:lnTo>
              <a:lnTo>
                <a:pt x="1081049" y="1288453"/>
              </a:lnTo>
              <a:lnTo>
                <a:pt x="1071981" y="1251013"/>
              </a:lnTo>
              <a:lnTo>
                <a:pt x="1052499" y="1216698"/>
              </a:lnTo>
              <a:lnTo>
                <a:pt x="1031875" y="1195603"/>
              </a:lnTo>
              <a:lnTo>
                <a:pt x="1031875" y="1296162"/>
              </a:lnTo>
              <a:lnTo>
                <a:pt x="1029284" y="1309941"/>
              </a:lnTo>
              <a:lnTo>
                <a:pt x="998855" y="1354455"/>
              </a:lnTo>
              <a:lnTo>
                <a:pt x="972312" y="1376680"/>
              </a:lnTo>
              <a:lnTo>
                <a:pt x="868934" y="1273302"/>
              </a:lnTo>
              <a:lnTo>
                <a:pt x="903478" y="1235837"/>
              </a:lnTo>
              <a:lnTo>
                <a:pt x="947547" y="1213866"/>
              </a:lnTo>
              <a:lnTo>
                <a:pt x="961097" y="1213942"/>
              </a:lnTo>
              <a:lnTo>
                <a:pt x="1001395" y="1236980"/>
              </a:lnTo>
              <a:lnTo>
                <a:pt x="1025017" y="1267866"/>
              </a:lnTo>
              <a:lnTo>
                <a:pt x="1031875" y="1296162"/>
              </a:lnTo>
              <a:lnTo>
                <a:pt x="1031875" y="1195603"/>
              </a:lnTo>
              <a:lnTo>
                <a:pt x="1002322" y="1172006"/>
              </a:lnTo>
              <a:lnTo>
                <a:pt x="965733" y="1157503"/>
              </a:lnTo>
              <a:lnTo>
                <a:pt x="929081" y="1157668"/>
              </a:lnTo>
              <a:lnTo>
                <a:pt x="892365" y="1172527"/>
              </a:lnTo>
              <a:lnTo>
                <a:pt x="855599" y="1202055"/>
              </a:lnTo>
              <a:lnTo>
                <a:pt x="820420" y="1240155"/>
              </a:lnTo>
              <a:lnTo>
                <a:pt x="797306" y="1266647"/>
              </a:lnTo>
              <a:lnTo>
                <a:pt x="795020" y="1269111"/>
              </a:lnTo>
              <a:lnTo>
                <a:pt x="1113028" y="1587119"/>
              </a:lnTo>
              <a:lnTo>
                <a:pt x="1147826" y="1552194"/>
              </a:lnTo>
              <a:lnTo>
                <a:pt x="1009269" y="1413637"/>
              </a:lnTo>
              <a:lnTo>
                <a:pt x="1021981" y="1402829"/>
              </a:lnTo>
              <a:lnTo>
                <a:pt x="1032725" y="1393431"/>
              </a:lnTo>
              <a:lnTo>
                <a:pt x="1041514" y="1385443"/>
              </a:lnTo>
              <a:lnTo>
                <a:pt x="1048385" y="1378839"/>
              </a:lnTo>
              <a:lnTo>
                <a:pt x="1252982" y="1447038"/>
              </a:lnTo>
              <a:lnTo>
                <a:pt x="1292987" y="1407160"/>
              </a:lnTo>
            </a:path>
            <a:path w="2380615" h="2442845">
              <a:moveTo>
                <a:pt x="1460893" y="1207935"/>
              </a:moveTo>
              <a:lnTo>
                <a:pt x="1460627" y="1175258"/>
              </a:lnTo>
              <a:lnTo>
                <a:pt x="1408176" y="1161288"/>
              </a:lnTo>
              <a:lnTo>
                <a:pt x="1411439" y="1185837"/>
              </a:lnTo>
              <a:lnTo>
                <a:pt x="1408569" y="1208557"/>
              </a:lnTo>
              <a:lnTo>
                <a:pt x="1384681" y="1248283"/>
              </a:lnTo>
              <a:lnTo>
                <a:pt x="1346149" y="1269860"/>
              </a:lnTo>
              <a:lnTo>
                <a:pt x="1322895" y="1271955"/>
              </a:lnTo>
              <a:lnTo>
                <a:pt x="1297051" y="1268095"/>
              </a:lnTo>
              <a:lnTo>
                <a:pt x="1242580" y="1244968"/>
              </a:lnTo>
              <a:lnTo>
                <a:pt x="1188212" y="1201166"/>
              </a:lnTo>
              <a:lnTo>
                <a:pt x="1162367" y="1172718"/>
              </a:lnTo>
              <a:lnTo>
                <a:pt x="1126236" y="1116050"/>
              </a:lnTo>
              <a:lnTo>
                <a:pt x="1110665" y="1061135"/>
              </a:lnTo>
              <a:lnTo>
                <a:pt x="1112075" y="1037259"/>
              </a:lnTo>
              <a:lnTo>
                <a:pt x="1133602" y="997966"/>
              </a:lnTo>
              <a:lnTo>
                <a:pt x="1168438" y="970508"/>
              </a:lnTo>
              <a:lnTo>
                <a:pt x="1201293" y="960374"/>
              </a:lnTo>
              <a:lnTo>
                <a:pt x="1194943" y="948169"/>
              </a:lnTo>
              <a:lnTo>
                <a:pt x="1182357" y="923747"/>
              </a:lnTo>
              <a:lnTo>
                <a:pt x="1176020" y="911606"/>
              </a:lnTo>
              <a:lnTo>
                <a:pt x="1155560" y="916876"/>
              </a:lnTo>
              <a:lnTo>
                <a:pt x="1114323" y="940993"/>
              </a:lnTo>
              <a:lnTo>
                <a:pt x="1073213" y="985812"/>
              </a:lnTo>
              <a:lnTo>
                <a:pt x="1056919" y="1049058"/>
              </a:lnTo>
              <a:lnTo>
                <a:pt x="1061339" y="1086104"/>
              </a:lnTo>
              <a:lnTo>
                <a:pt x="1073200" y="1124585"/>
              </a:lnTo>
              <a:lnTo>
                <a:pt x="1091603" y="1162278"/>
              </a:lnTo>
              <a:lnTo>
                <a:pt x="1116749" y="1199159"/>
              </a:lnTo>
              <a:lnTo>
                <a:pt x="1148842" y="1235202"/>
              </a:lnTo>
              <a:lnTo>
                <a:pt x="1185697" y="1268323"/>
              </a:lnTo>
              <a:lnTo>
                <a:pt x="1222540" y="1294231"/>
              </a:lnTo>
              <a:lnTo>
                <a:pt x="1259370" y="1313040"/>
              </a:lnTo>
              <a:lnTo>
                <a:pt x="1296162" y="1324864"/>
              </a:lnTo>
              <a:lnTo>
                <a:pt x="1331556" y="1328966"/>
              </a:lnTo>
              <a:lnTo>
                <a:pt x="1364018" y="1324584"/>
              </a:lnTo>
              <a:lnTo>
                <a:pt x="1393507" y="1311871"/>
              </a:lnTo>
              <a:lnTo>
                <a:pt x="1419987" y="1290955"/>
              </a:lnTo>
              <a:lnTo>
                <a:pt x="1435468" y="1271955"/>
              </a:lnTo>
              <a:lnTo>
                <a:pt x="1440497" y="1265796"/>
              </a:lnTo>
              <a:lnTo>
                <a:pt x="1454162" y="1238110"/>
              </a:lnTo>
              <a:lnTo>
                <a:pt x="1460893" y="1207935"/>
              </a:lnTo>
            </a:path>
            <a:path w="2380615" h="2442845">
              <a:moveTo>
                <a:pt x="1669834" y="991285"/>
              </a:moveTo>
              <a:lnTo>
                <a:pt x="1665986" y="956056"/>
              </a:lnTo>
              <a:lnTo>
                <a:pt x="1653946" y="919340"/>
              </a:lnTo>
              <a:lnTo>
                <a:pt x="1634337" y="881926"/>
              </a:lnTo>
              <a:lnTo>
                <a:pt x="1615198" y="855243"/>
              </a:lnTo>
              <a:lnTo>
                <a:pt x="1615198" y="979830"/>
              </a:lnTo>
              <a:lnTo>
                <a:pt x="1613154" y="1002957"/>
              </a:lnTo>
              <a:lnTo>
                <a:pt x="1604721" y="1024026"/>
              </a:lnTo>
              <a:lnTo>
                <a:pt x="1589913" y="1043051"/>
              </a:lnTo>
              <a:lnTo>
                <a:pt x="1572691" y="1055636"/>
              </a:lnTo>
              <a:lnTo>
                <a:pt x="1552702" y="1061897"/>
              </a:lnTo>
              <a:lnTo>
                <a:pt x="1529930" y="1061758"/>
              </a:lnTo>
              <a:lnTo>
                <a:pt x="1477340" y="1043127"/>
              </a:lnTo>
              <a:lnTo>
                <a:pt x="1422857" y="1006271"/>
              </a:lnTo>
              <a:lnTo>
                <a:pt x="1369593" y="953160"/>
              </a:lnTo>
              <a:lnTo>
                <a:pt x="1333233" y="899731"/>
              </a:lnTo>
              <a:lnTo>
                <a:pt x="1317523" y="850544"/>
              </a:lnTo>
              <a:lnTo>
                <a:pt x="1318577" y="828852"/>
              </a:lnTo>
              <a:lnTo>
                <a:pt x="1325714" y="809345"/>
              </a:lnTo>
              <a:lnTo>
                <a:pt x="1338961" y="791972"/>
              </a:lnTo>
              <a:lnTo>
                <a:pt x="1370266" y="770509"/>
              </a:lnTo>
              <a:lnTo>
                <a:pt x="1405547" y="764781"/>
              </a:lnTo>
              <a:lnTo>
                <a:pt x="1444764" y="774738"/>
              </a:lnTo>
              <a:lnTo>
                <a:pt x="1487932" y="800366"/>
              </a:lnTo>
              <a:lnTo>
                <a:pt x="1535049" y="841629"/>
              </a:lnTo>
              <a:lnTo>
                <a:pt x="1562531" y="871512"/>
              </a:lnTo>
              <a:lnTo>
                <a:pt x="1600377" y="928077"/>
              </a:lnTo>
              <a:lnTo>
                <a:pt x="1615198" y="979830"/>
              </a:lnTo>
              <a:lnTo>
                <a:pt x="1615198" y="855243"/>
              </a:lnTo>
              <a:lnTo>
                <a:pt x="1606994" y="843800"/>
              </a:lnTo>
              <a:lnTo>
                <a:pt x="1571752" y="804926"/>
              </a:lnTo>
              <a:lnTo>
                <a:pt x="1533817" y="770610"/>
              </a:lnTo>
              <a:lnTo>
                <a:pt x="1525612" y="764781"/>
              </a:lnTo>
              <a:lnTo>
                <a:pt x="1496606" y="744131"/>
              </a:lnTo>
              <a:lnTo>
                <a:pt x="1460144" y="725309"/>
              </a:lnTo>
              <a:lnTo>
                <a:pt x="1424432" y="713994"/>
              </a:lnTo>
              <a:lnTo>
                <a:pt x="1389926" y="710984"/>
              </a:lnTo>
              <a:lnTo>
                <a:pt x="1357655" y="716534"/>
              </a:lnTo>
              <a:lnTo>
                <a:pt x="1299845" y="752983"/>
              </a:lnTo>
              <a:lnTo>
                <a:pt x="1268895" y="806983"/>
              </a:lnTo>
              <a:lnTo>
                <a:pt x="1265885" y="839012"/>
              </a:lnTo>
              <a:lnTo>
                <a:pt x="1271397" y="874395"/>
              </a:lnTo>
              <a:lnTo>
                <a:pt x="1284008" y="911288"/>
              </a:lnTo>
              <a:lnTo>
                <a:pt x="1302715" y="947470"/>
              </a:lnTo>
              <a:lnTo>
                <a:pt x="1327632" y="982967"/>
              </a:lnTo>
              <a:lnTo>
                <a:pt x="1358900" y="1017778"/>
              </a:lnTo>
              <a:lnTo>
                <a:pt x="1395628" y="1051013"/>
              </a:lnTo>
              <a:lnTo>
                <a:pt x="1432509" y="1077556"/>
              </a:lnTo>
              <a:lnTo>
                <a:pt x="1469491" y="1097457"/>
              </a:lnTo>
              <a:lnTo>
                <a:pt x="1506601" y="1110742"/>
              </a:lnTo>
              <a:lnTo>
                <a:pt x="1541957" y="1116482"/>
              </a:lnTo>
              <a:lnTo>
                <a:pt x="1574126" y="1113536"/>
              </a:lnTo>
              <a:lnTo>
                <a:pt x="1603108" y="1102029"/>
              </a:lnTo>
              <a:lnTo>
                <a:pt x="1628902" y="1082040"/>
              </a:lnTo>
              <a:lnTo>
                <a:pt x="1645056" y="1061897"/>
              </a:lnTo>
              <a:lnTo>
                <a:pt x="1651190" y="1054252"/>
              </a:lnTo>
              <a:lnTo>
                <a:pt x="1664868" y="1024001"/>
              </a:lnTo>
              <a:lnTo>
                <a:pt x="1669834" y="991285"/>
              </a:lnTo>
            </a:path>
            <a:path w="2380615" h="2442845">
              <a:moveTo>
                <a:pt x="1953641" y="755269"/>
              </a:moveTo>
              <a:lnTo>
                <a:pt x="1884337" y="685927"/>
              </a:lnTo>
              <a:lnTo>
                <a:pt x="1631315" y="432943"/>
              </a:lnTo>
              <a:lnTo>
                <a:pt x="1598041" y="466090"/>
              </a:lnTo>
              <a:lnTo>
                <a:pt x="1818005" y="685927"/>
              </a:lnTo>
              <a:lnTo>
                <a:pt x="1740458" y="665353"/>
              </a:lnTo>
              <a:lnTo>
                <a:pt x="1469517" y="594614"/>
              </a:lnTo>
              <a:lnTo>
                <a:pt x="1460246" y="603885"/>
              </a:lnTo>
              <a:lnTo>
                <a:pt x="1455674" y="608584"/>
              </a:lnTo>
              <a:lnTo>
                <a:pt x="1773555" y="926465"/>
              </a:lnTo>
              <a:lnTo>
                <a:pt x="1806702" y="893445"/>
              </a:lnTo>
              <a:lnTo>
                <a:pt x="1578610" y="665353"/>
              </a:lnTo>
              <a:lnTo>
                <a:pt x="1943100" y="765810"/>
              </a:lnTo>
              <a:lnTo>
                <a:pt x="1953641" y="755269"/>
              </a:lnTo>
            </a:path>
            <a:path w="2380615" h="2442845">
              <a:moveTo>
                <a:pt x="2181606" y="527304"/>
              </a:moveTo>
              <a:lnTo>
                <a:pt x="2112213" y="457962"/>
              </a:lnTo>
              <a:lnTo>
                <a:pt x="1859280" y="204978"/>
              </a:lnTo>
              <a:lnTo>
                <a:pt x="1826133" y="237998"/>
              </a:lnTo>
              <a:lnTo>
                <a:pt x="2045970" y="457962"/>
              </a:lnTo>
              <a:lnTo>
                <a:pt x="1968182" y="437261"/>
              </a:lnTo>
              <a:lnTo>
                <a:pt x="1697609" y="366649"/>
              </a:lnTo>
              <a:lnTo>
                <a:pt x="1692910" y="371348"/>
              </a:lnTo>
              <a:lnTo>
                <a:pt x="1688211" y="375920"/>
              </a:lnTo>
              <a:lnTo>
                <a:pt x="1683512" y="380619"/>
              </a:lnTo>
              <a:lnTo>
                <a:pt x="2001520" y="698500"/>
              </a:lnTo>
              <a:lnTo>
                <a:pt x="2034667" y="665353"/>
              </a:lnTo>
              <a:lnTo>
                <a:pt x="1806702" y="437261"/>
              </a:lnTo>
              <a:lnTo>
                <a:pt x="2171192" y="537718"/>
              </a:lnTo>
              <a:lnTo>
                <a:pt x="2174621" y="534289"/>
              </a:lnTo>
              <a:lnTo>
                <a:pt x="2178050" y="530733"/>
              </a:lnTo>
              <a:lnTo>
                <a:pt x="2181606" y="527304"/>
              </a:lnTo>
            </a:path>
            <a:path w="2380615" h="2442845">
              <a:moveTo>
                <a:pt x="2380234" y="319786"/>
              </a:moveTo>
              <a:lnTo>
                <a:pt x="2341245" y="280797"/>
              </a:lnTo>
              <a:lnTo>
                <a:pt x="2225421" y="396621"/>
              </a:lnTo>
              <a:lnTo>
                <a:pt x="2110740" y="281940"/>
              </a:lnTo>
              <a:lnTo>
                <a:pt x="2147608" y="245110"/>
              </a:lnTo>
              <a:lnTo>
                <a:pt x="2195195" y="197485"/>
              </a:lnTo>
              <a:lnTo>
                <a:pt x="2158365" y="160655"/>
              </a:lnTo>
              <a:lnTo>
                <a:pt x="2073910" y="245110"/>
              </a:lnTo>
              <a:lnTo>
                <a:pt x="1985518" y="156718"/>
              </a:lnTo>
              <a:lnTo>
                <a:pt x="2103247" y="38989"/>
              </a:lnTo>
              <a:lnTo>
                <a:pt x="2064258" y="0"/>
              </a:lnTo>
              <a:lnTo>
                <a:pt x="1911604" y="152527"/>
              </a:lnTo>
              <a:lnTo>
                <a:pt x="2229485" y="470535"/>
              </a:lnTo>
              <a:lnTo>
                <a:pt x="2303399" y="396621"/>
              </a:lnTo>
              <a:lnTo>
                <a:pt x="2380234" y="319786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oneCellAnchor>
  <xdr:oneCellAnchor>
    <xdr:from>
      <xdr:col>2</xdr:col>
      <xdr:colOff>0</xdr:colOff>
      <xdr:row>407</xdr:row>
      <xdr:rowOff>0</xdr:rowOff>
    </xdr:from>
    <xdr:ext cx="1202806" cy="187071"/>
    <xdr:sp macro="" textlink="">
      <xdr:nvSpPr>
        <xdr:cNvPr id="5" name="Shape 74">
          <a:extLst>
            <a:ext uri="{FF2B5EF4-FFF2-40B4-BE49-F238E27FC236}">
              <a16:creationId xmlns:a16="http://schemas.microsoft.com/office/drawing/2014/main" id="{49B0AE71-5360-4298-A287-FA5238D814A2}"/>
            </a:ext>
          </a:extLst>
        </xdr:cNvPr>
        <xdr:cNvSpPr/>
      </xdr:nvSpPr>
      <xdr:spPr>
        <a:xfrm>
          <a:off x="1219200" y="77533500"/>
          <a:ext cx="1202806" cy="187071"/>
        </a:xfrm>
        <a:custGeom>
          <a:avLst/>
          <a:gdLst/>
          <a:ahLst/>
          <a:cxnLst/>
          <a:rect l="0" t="0" r="0" b="0"/>
          <a:pathLst>
            <a:path w="1670050" h="1731645">
              <a:moveTo>
                <a:pt x="112649" y="1656930"/>
              </a:moveTo>
              <a:lnTo>
                <a:pt x="74676" y="1618957"/>
              </a:lnTo>
              <a:lnTo>
                <a:pt x="0" y="1693633"/>
              </a:lnTo>
              <a:lnTo>
                <a:pt x="37973" y="1731606"/>
              </a:lnTo>
              <a:lnTo>
                <a:pt x="112649" y="1656930"/>
              </a:lnTo>
            </a:path>
            <a:path w="1670050" h="1731645">
              <a:moveTo>
                <a:pt x="425958" y="1563077"/>
              </a:moveTo>
              <a:lnTo>
                <a:pt x="107950" y="1245196"/>
              </a:lnTo>
              <a:lnTo>
                <a:pt x="73152" y="1280121"/>
              </a:lnTo>
              <a:lnTo>
                <a:pt x="391033" y="1598002"/>
              </a:lnTo>
              <a:lnTo>
                <a:pt x="425958" y="1563077"/>
              </a:lnTo>
            </a:path>
            <a:path w="1670050" h="1731645">
              <a:moveTo>
                <a:pt x="664464" y="1333334"/>
              </a:moveTo>
              <a:lnTo>
                <a:pt x="595249" y="1264119"/>
              </a:lnTo>
              <a:lnTo>
                <a:pt x="342138" y="1011008"/>
              </a:lnTo>
              <a:lnTo>
                <a:pt x="308991" y="1044282"/>
              </a:lnTo>
              <a:lnTo>
                <a:pt x="528828" y="1264119"/>
              </a:lnTo>
              <a:lnTo>
                <a:pt x="451523" y="1243545"/>
              </a:lnTo>
              <a:lnTo>
                <a:pt x="180467" y="1172806"/>
              </a:lnTo>
              <a:lnTo>
                <a:pt x="175768" y="1177378"/>
              </a:lnTo>
              <a:lnTo>
                <a:pt x="166497" y="1186649"/>
              </a:lnTo>
              <a:lnTo>
                <a:pt x="484378" y="1504657"/>
              </a:lnTo>
              <a:lnTo>
                <a:pt x="517525" y="1471510"/>
              </a:lnTo>
              <a:lnTo>
                <a:pt x="289433" y="1243545"/>
              </a:lnTo>
              <a:lnTo>
                <a:pt x="653923" y="1343875"/>
              </a:lnTo>
              <a:lnTo>
                <a:pt x="657606" y="1340319"/>
              </a:lnTo>
              <a:lnTo>
                <a:pt x="661035" y="1336890"/>
              </a:lnTo>
              <a:lnTo>
                <a:pt x="664464" y="1333334"/>
              </a:lnTo>
            </a:path>
            <a:path w="1670050" h="1731645">
              <a:moveTo>
                <a:pt x="805561" y="1183474"/>
              </a:moveTo>
              <a:lnTo>
                <a:pt x="735838" y="1113815"/>
              </a:lnTo>
              <a:lnTo>
                <a:pt x="561581" y="939507"/>
              </a:lnTo>
              <a:lnTo>
                <a:pt x="526669" y="904582"/>
              </a:lnTo>
              <a:lnTo>
                <a:pt x="611505" y="819619"/>
              </a:lnTo>
              <a:lnTo>
                <a:pt x="572516" y="780630"/>
              </a:lnTo>
              <a:lnTo>
                <a:pt x="371348" y="981798"/>
              </a:lnTo>
              <a:lnTo>
                <a:pt x="410464" y="1020787"/>
              </a:lnTo>
              <a:lnTo>
                <a:pt x="491744" y="939507"/>
              </a:lnTo>
              <a:lnTo>
                <a:pt x="666102" y="1113815"/>
              </a:lnTo>
              <a:lnTo>
                <a:pt x="770636" y="1218399"/>
              </a:lnTo>
              <a:lnTo>
                <a:pt x="805561" y="1183474"/>
              </a:lnTo>
            </a:path>
            <a:path w="1670050" h="1731645">
              <a:moveTo>
                <a:pt x="1070610" y="918552"/>
              </a:moveTo>
              <a:lnTo>
                <a:pt x="1031494" y="879436"/>
              </a:lnTo>
              <a:lnTo>
                <a:pt x="915670" y="995387"/>
              </a:lnTo>
              <a:lnTo>
                <a:pt x="800989" y="880706"/>
              </a:lnTo>
              <a:lnTo>
                <a:pt x="837857" y="843876"/>
              </a:lnTo>
              <a:lnTo>
                <a:pt x="885444" y="796251"/>
              </a:lnTo>
              <a:lnTo>
                <a:pt x="848614" y="759421"/>
              </a:lnTo>
              <a:lnTo>
                <a:pt x="764159" y="843876"/>
              </a:lnTo>
              <a:lnTo>
                <a:pt x="675767" y="755484"/>
              </a:lnTo>
              <a:lnTo>
                <a:pt x="793496" y="637755"/>
              </a:lnTo>
              <a:lnTo>
                <a:pt x="754507" y="598639"/>
              </a:lnTo>
              <a:lnTo>
                <a:pt x="601853" y="751293"/>
              </a:lnTo>
              <a:lnTo>
                <a:pt x="919861" y="1069301"/>
              </a:lnTo>
              <a:lnTo>
                <a:pt x="993673" y="995387"/>
              </a:lnTo>
              <a:lnTo>
                <a:pt x="1070610" y="918552"/>
              </a:lnTo>
            </a:path>
            <a:path w="1670050" h="1731645">
              <a:moveTo>
                <a:pt x="1292987" y="696175"/>
              </a:moveTo>
              <a:lnTo>
                <a:pt x="1206728" y="667854"/>
              </a:lnTo>
              <a:lnTo>
                <a:pt x="1200061" y="665695"/>
              </a:lnTo>
              <a:lnTo>
                <a:pt x="1072642" y="624039"/>
              </a:lnTo>
              <a:lnTo>
                <a:pt x="1078357" y="610057"/>
              </a:lnTo>
              <a:lnTo>
                <a:pt x="1081189" y="594550"/>
              </a:lnTo>
              <a:lnTo>
                <a:pt x="1081049" y="577469"/>
              </a:lnTo>
              <a:lnTo>
                <a:pt x="1071981" y="540029"/>
              </a:lnTo>
              <a:lnTo>
                <a:pt x="1052499" y="505714"/>
              </a:lnTo>
              <a:lnTo>
                <a:pt x="1031875" y="484619"/>
              </a:lnTo>
              <a:lnTo>
                <a:pt x="1031875" y="585177"/>
              </a:lnTo>
              <a:lnTo>
                <a:pt x="1029284" y="598957"/>
              </a:lnTo>
              <a:lnTo>
                <a:pt x="998855" y="643470"/>
              </a:lnTo>
              <a:lnTo>
                <a:pt x="972312" y="665695"/>
              </a:lnTo>
              <a:lnTo>
                <a:pt x="868934" y="562317"/>
              </a:lnTo>
              <a:lnTo>
                <a:pt x="903478" y="524852"/>
              </a:lnTo>
              <a:lnTo>
                <a:pt x="947547" y="502881"/>
              </a:lnTo>
              <a:lnTo>
                <a:pt x="961097" y="502958"/>
              </a:lnTo>
              <a:lnTo>
                <a:pt x="1001395" y="525995"/>
              </a:lnTo>
              <a:lnTo>
                <a:pt x="1025017" y="556882"/>
              </a:lnTo>
              <a:lnTo>
                <a:pt x="1031875" y="585177"/>
              </a:lnTo>
              <a:lnTo>
                <a:pt x="1031875" y="484619"/>
              </a:lnTo>
              <a:lnTo>
                <a:pt x="1002322" y="461022"/>
              </a:lnTo>
              <a:lnTo>
                <a:pt x="965733" y="446519"/>
              </a:lnTo>
              <a:lnTo>
                <a:pt x="929081" y="446684"/>
              </a:lnTo>
              <a:lnTo>
                <a:pt x="892365" y="461543"/>
              </a:lnTo>
              <a:lnTo>
                <a:pt x="855599" y="491070"/>
              </a:lnTo>
              <a:lnTo>
                <a:pt x="820420" y="529170"/>
              </a:lnTo>
              <a:lnTo>
                <a:pt x="797306" y="555663"/>
              </a:lnTo>
              <a:lnTo>
                <a:pt x="795020" y="558126"/>
              </a:lnTo>
              <a:lnTo>
                <a:pt x="1113028" y="876134"/>
              </a:lnTo>
              <a:lnTo>
                <a:pt x="1147826" y="841209"/>
              </a:lnTo>
              <a:lnTo>
                <a:pt x="1009269" y="702652"/>
              </a:lnTo>
              <a:lnTo>
                <a:pt x="1021981" y="691845"/>
              </a:lnTo>
              <a:lnTo>
                <a:pt x="1032725" y="682447"/>
              </a:lnTo>
              <a:lnTo>
                <a:pt x="1041514" y="674458"/>
              </a:lnTo>
              <a:lnTo>
                <a:pt x="1048385" y="667854"/>
              </a:lnTo>
              <a:lnTo>
                <a:pt x="1252982" y="736053"/>
              </a:lnTo>
              <a:lnTo>
                <a:pt x="1292987" y="696175"/>
              </a:lnTo>
            </a:path>
            <a:path w="1670050" h="1731645">
              <a:moveTo>
                <a:pt x="1460893" y="496951"/>
              </a:moveTo>
              <a:lnTo>
                <a:pt x="1460627" y="464273"/>
              </a:lnTo>
              <a:lnTo>
                <a:pt x="1408176" y="450303"/>
              </a:lnTo>
              <a:lnTo>
                <a:pt x="1411439" y="474853"/>
              </a:lnTo>
              <a:lnTo>
                <a:pt x="1408569" y="497573"/>
              </a:lnTo>
              <a:lnTo>
                <a:pt x="1384681" y="537298"/>
              </a:lnTo>
              <a:lnTo>
                <a:pt x="1346149" y="558876"/>
              </a:lnTo>
              <a:lnTo>
                <a:pt x="1322895" y="560971"/>
              </a:lnTo>
              <a:lnTo>
                <a:pt x="1297051" y="557110"/>
              </a:lnTo>
              <a:lnTo>
                <a:pt x="1242580" y="533984"/>
              </a:lnTo>
              <a:lnTo>
                <a:pt x="1188212" y="490181"/>
              </a:lnTo>
              <a:lnTo>
                <a:pt x="1162367" y="461733"/>
              </a:lnTo>
              <a:lnTo>
                <a:pt x="1126236" y="405066"/>
              </a:lnTo>
              <a:lnTo>
                <a:pt x="1110665" y="350151"/>
              </a:lnTo>
              <a:lnTo>
                <a:pt x="1112075" y="326275"/>
              </a:lnTo>
              <a:lnTo>
                <a:pt x="1133602" y="286981"/>
              </a:lnTo>
              <a:lnTo>
                <a:pt x="1168438" y="259524"/>
              </a:lnTo>
              <a:lnTo>
                <a:pt x="1201293" y="249389"/>
              </a:lnTo>
              <a:lnTo>
                <a:pt x="1194943" y="237185"/>
              </a:lnTo>
              <a:lnTo>
                <a:pt x="1182357" y="212763"/>
              </a:lnTo>
              <a:lnTo>
                <a:pt x="1176020" y="200621"/>
              </a:lnTo>
              <a:lnTo>
                <a:pt x="1155560" y="205892"/>
              </a:lnTo>
              <a:lnTo>
                <a:pt x="1114323" y="230009"/>
              </a:lnTo>
              <a:lnTo>
                <a:pt x="1073213" y="274828"/>
              </a:lnTo>
              <a:lnTo>
                <a:pt x="1056919" y="338074"/>
              </a:lnTo>
              <a:lnTo>
                <a:pt x="1061339" y="375119"/>
              </a:lnTo>
              <a:lnTo>
                <a:pt x="1073200" y="413600"/>
              </a:lnTo>
              <a:lnTo>
                <a:pt x="1091603" y="451294"/>
              </a:lnTo>
              <a:lnTo>
                <a:pt x="1116749" y="488175"/>
              </a:lnTo>
              <a:lnTo>
                <a:pt x="1148842" y="524217"/>
              </a:lnTo>
              <a:lnTo>
                <a:pt x="1185697" y="557339"/>
              </a:lnTo>
              <a:lnTo>
                <a:pt x="1222540" y="583247"/>
              </a:lnTo>
              <a:lnTo>
                <a:pt x="1259370" y="602056"/>
              </a:lnTo>
              <a:lnTo>
                <a:pt x="1296162" y="613879"/>
              </a:lnTo>
              <a:lnTo>
                <a:pt x="1331556" y="617982"/>
              </a:lnTo>
              <a:lnTo>
                <a:pt x="1364018" y="613600"/>
              </a:lnTo>
              <a:lnTo>
                <a:pt x="1393507" y="600887"/>
              </a:lnTo>
              <a:lnTo>
                <a:pt x="1419987" y="579970"/>
              </a:lnTo>
              <a:lnTo>
                <a:pt x="1435468" y="560971"/>
              </a:lnTo>
              <a:lnTo>
                <a:pt x="1440497" y="554812"/>
              </a:lnTo>
              <a:lnTo>
                <a:pt x="1454162" y="527126"/>
              </a:lnTo>
              <a:lnTo>
                <a:pt x="1460893" y="496951"/>
              </a:lnTo>
            </a:path>
            <a:path w="1670050" h="1731645">
              <a:moveTo>
                <a:pt x="1669834" y="280301"/>
              </a:moveTo>
              <a:lnTo>
                <a:pt x="1665986" y="245071"/>
              </a:lnTo>
              <a:lnTo>
                <a:pt x="1653946" y="208356"/>
              </a:lnTo>
              <a:lnTo>
                <a:pt x="1634337" y="170942"/>
              </a:lnTo>
              <a:lnTo>
                <a:pt x="1615198" y="144259"/>
              </a:lnTo>
              <a:lnTo>
                <a:pt x="1615198" y="268846"/>
              </a:lnTo>
              <a:lnTo>
                <a:pt x="1613154" y="291973"/>
              </a:lnTo>
              <a:lnTo>
                <a:pt x="1604721" y="313042"/>
              </a:lnTo>
              <a:lnTo>
                <a:pt x="1589913" y="332066"/>
              </a:lnTo>
              <a:lnTo>
                <a:pt x="1572691" y="344652"/>
              </a:lnTo>
              <a:lnTo>
                <a:pt x="1552702" y="350913"/>
              </a:lnTo>
              <a:lnTo>
                <a:pt x="1529930" y="350774"/>
              </a:lnTo>
              <a:lnTo>
                <a:pt x="1477340" y="332143"/>
              </a:lnTo>
              <a:lnTo>
                <a:pt x="1422857" y="295287"/>
              </a:lnTo>
              <a:lnTo>
                <a:pt x="1369593" y="242176"/>
              </a:lnTo>
              <a:lnTo>
                <a:pt x="1333233" y="188747"/>
              </a:lnTo>
              <a:lnTo>
                <a:pt x="1317523" y="139560"/>
              </a:lnTo>
              <a:lnTo>
                <a:pt x="1318577" y="117868"/>
              </a:lnTo>
              <a:lnTo>
                <a:pt x="1325714" y="98361"/>
              </a:lnTo>
              <a:lnTo>
                <a:pt x="1338961" y="80987"/>
              </a:lnTo>
              <a:lnTo>
                <a:pt x="1370266" y="59524"/>
              </a:lnTo>
              <a:lnTo>
                <a:pt x="1405547" y="53797"/>
              </a:lnTo>
              <a:lnTo>
                <a:pt x="1444764" y="63754"/>
              </a:lnTo>
              <a:lnTo>
                <a:pt x="1487932" y="89382"/>
              </a:lnTo>
              <a:lnTo>
                <a:pt x="1535049" y="130644"/>
              </a:lnTo>
              <a:lnTo>
                <a:pt x="1562531" y="160528"/>
              </a:lnTo>
              <a:lnTo>
                <a:pt x="1600377" y="217093"/>
              </a:lnTo>
              <a:lnTo>
                <a:pt x="1615198" y="268846"/>
              </a:lnTo>
              <a:lnTo>
                <a:pt x="1615198" y="144259"/>
              </a:lnTo>
              <a:lnTo>
                <a:pt x="1606994" y="132816"/>
              </a:lnTo>
              <a:lnTo>
                <a:pt x="1571752" y="93941"/>
              </a:lnTo>
              <a:lnTo>
                <a:pt x="1533817" y="59626"/>
              </a:lnTo>
              <a:lnTo>
                <a:pt x="1525612" y="53797"/>
              </a:lnTo>
              <a:lnTo>
                <a:pt x="1496606" y="33147"/>
              </a:lnTo>
              <a:lnTo>
                <a:pt x="1460144" y="14325"/>
              </a:lnTo>
              <a:lnTo>
                <a:pt x="1424432" y="3009"/>
              </a:lnTo>
              <a:lnTo>
                <a:pt x="1389926" y="0"/>
              </a:lnTo>
              <a:lnTo>
                <a:pt x="1357655" y="5549"/>
              </a:lnTo>
              <a:lnTo>
                <a:pt x="1299845" y="41998"/>
              </a:lnTo>
              <a:lnTo>
                <a:pt x="1268895" y="95999"/>
              </a:lnTo>
              <a:lnTo>
                <a:pt x="1265885" y="128028"/>
              </a:lnTo>
              <a:lnTo>
                <a:pt x="1271397" y="163410"/>
              </a:lnTo>
              <a:lnTo>
                <a:pt x="1284008" y="200304"/>
              </a:lnTo>
              <a:lnTo>
                <a:pt x="1302715" y="236486"/>
              </a:lnTo>
              <a:lnTo>
                <a:pt x="1327632" y="271983"/>
              </a:lnTo>
              <a:lnTo>
                <a:pt x="1358900" y="306793"/>
              </a:lnTo>
              <a:lnTo>
                <a:pt x="1395628" y="340029"/>
              </a:lnTo>
              <a:lnTo>
                <a:pt x="1432509" y="366572"/>
              </a:lnTo>
              <a:lnTo>
                <a:pt x="1469491" y="386473"/>
              </a:lnTo>
              <a:lnTo>
                <a:pt x="1506601" y="399757"/>
              </a:lnTo>
              <a:lnTo>
                <a:pt x="1541957" y="405498"/>
              </a:lnTo>
              <a:lnTo>
                <a:pt x="1574126" y="402551"/>
              </a:lnTo>
              <a:lnTo>
                <a:pt x="1603108" y="391045"/>
              </a:lnTo>
              <a:lnTo>
                <a:pt x="1628902" y="371055"/>
              </a:lnTo>
              <a:lnTo>
                <a:pt x="1645056" y="350913"/>
              </a:lnTo>
              <a:lnTo>
                <a:pt x="1651190" y="343268"/>
              </a:lnTo>
              <a:lnTo>
                <a:pt x="1664868" y="313016"/>
              </a:lnTo>
              <a:lnTo>
                <a:pt x="1669834" y="280301"/>
              </a:lnTo>
            </a:path>
          </a:pathLst>
        </a:custGeom>
        <a:solidFill>
          <a:srgbClr val="C0C0C0">
            <a:alpha val="50195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E6E9-A981-4B9C-8957-CB8C529723BB}">
  <dimension ref="A1:H32"/>
  <sheetViews>
    <sheetView topLeftCell="A2" workbookViewId="0">
      <selection sqref="A1:F32"/>
    </sheetView>
  </sheetViews>
  <sheetFormatPr defaultRowHeight="15" x14ac:dyDescent="0.25"/>
  <cols>
    <col min="1" max="1" width="7.7109375" customWidth="1"/>
    <col min="2" max="2" width="29.42578125" customWidth="1"/>
    <col min="3" max="3" width="7" style="39" customWidth="1"/>
    <col min="4" max="4" width="23.85546875" customWidth="1"/>
    <col min="5" max="5" width="19.85546875" style="39" customWidth="1"/>
    <col min="6" max="6" width="19.140625" customWidth="1"/>
  </cols>
  <sheetData>
    <row r="1" spans="1:8" ht="15" customHeight="1" x14ac:dyDescent="0.25">
      <c r="A1" s="88" t="s">
        <v>405</v>
      </c>
      <c r="B1" s="88"/>
      <c r="C1" s="88"/>
      <c r="D1" s="88"/>
      <c r="E1" s="88"/>
      <c r="F1" s="88"/>
    </row>
    <row r="2" spans="1:8" ht="72.75" customHeight="1" x14ac:dyDescent="0.25">
      <c r="A2" s="7" t="s">
        <v>27</v>
      </c>
      <c r="B2" s="7" t="s">
        <v>0</v>
      </c>
      <c r="C2" s="7" t="s">
        <v>32</v>
      </c>
      <c r="D2" s="7" t="s">
        <v>26</v>
      </c>
      <c r="E2" s="7" t="s">
        <v>404</v>
      </c>
      <c r="F2" s="7" t="s">
        <v>403</v>
      </c>
      <c r="G2" s="37"/>
      <c r="H2" s="37"/>
    </row>
    <row r="3" spans="1:8" ht="15.75" x14ac:dyDescent="0.25">
      <c r="A3" s="85">
        <v>1</v>
      </c>
      <c r="B3" s="86" t="s">
        <v>406</v>
      </c>
      <c r="C3" s="8">
        <v>1</v>
      </c>
      <c r="D3" s="31" t="s">
        <v>407</v>
      </c>
      <c r="E3" s="4">
        <v>19</v>
      </c>
      <c r="F3" s="87">
        <v>34</v>
      </c>
    </row>
    <row r="4" spans="1:8" ht="15.75" x14ac:dyDescent="0.25">
      <c r="A4" s="85"/>
      <c r="B4" s="86"/>
      <c r="C4" s="8">
        <v>2</v>
      </c>
      <c r="D4" s="31" t="s">
        <v>399</v>
      </c>
      <c r="E4" s="4">
        <v>12</v>
      </c>
      <c r="F4" s="87"/>
    </row>
    <row r="5" spans="1:8" ht="15.75" x14ac:dyDescent="0.25">
      <c r="A5" s="85"/>
      <c r="B5" s="86"/>
      <c r="C5" s="8">
        <v>3</v>
      </c>
      <c r="D5" s="31" t="s">
        <v>398</v>
      </c>
      <c r="E5" s="4">
        <v>15</v>
      </c>
      <c r="F5" s="87"/>
    </row>
    <row r="6" spans="1:8" ht="15.75" x14ac:dyDescent="0.25">
      <c r="A6" s="85"/>
      <c r="B6" s="86"/>
      <c r="C6" s="8">
        <v>4</v>
      </c>
      <c r="D6" s="31" t="s">
        <v>713</v>
      </c>
      <c r="E6" s="4">
        <v>4</v>
      </c>
      <c r="F6" s="87"/>
    </row>
    <row r="7" spans="1:8" ht="15.75" x14ac:dyDescent="0.25">
      <c r="A7" s="85"/>
      <c r="B7" s="86"/>
      <c r="C7" s="8">
        <v>5</v>
      </c>
      <c r="D7" s="31" t="s">
        <v>396</v>
      </c>
      <c r="E7" s="4">
        <v>2</v>
      </c>
      <c r="F7" s="87"/>
    </row>
    <row r="8" spans="1:8" ht="15.75" x14ac:dyDescent="0.25">
      <c r="A8" s="85"/>
      <c r="B8" s="86"/>
      <c r="C8" s="8">
        <v>6</v>
      </c>
      <c r="D8" s="31" t="s">
        <v>397</v>
      </c>
      <c r="E8" s="4">
        <v>3</v>
      </c>
      <c r="F8" s="87"/>
    </row>
    <row r="9" spans="1:8" ht="15.75" x14ac:dyDescent="0.25">
      <c r="A9" s="85"/>
      <c r="B9" s="86"/>
      <c r="C9" s="8">
        <v>7</v>
      </c>
      <c r="D9" s="31" t="s">
        <v>395</v>
      </c>
      <c r="E9" s="4">
        <v>2</v>
      </c>
      <c r="F9" s="87"/>
    </row>
    <row r="10" spans="1:8" ht="15.75" x14ac:dyDescent="0.25">
      <c r="A10" s="85"/>
      <c r="B10" s="86"/>
      <c r="C10" s="8">
        <v>8</v>
      </c>
      <c r="D10" s="31" t="s">
        <v>394</v>
      </c>
      <c r="E10" s="4">
        <v>2</v>
      </c>
      <c r="F10" s="87"/>
    </row>
    <row r="11" spans="1:8" ht="15.75" x14ac:dyDescent="0.25">
      <c r="A11" s="85"/>
      <c r="B11" s="86"/>
      <c r="C11" s="2"/>
      <c r="D11" s="3" t="s">
        <v>33</v>
      </c>
      <c r="E11" s="5">
        <f>SUM(E3:E10)</f>
        <v>59</v>
      </c>
      <c r="F11" s="87"/>
    </row>
    <row r="12" spans="1:8" ht="15.75" x14ac:dyDescent="0.25">
      <c r="A12" s="8"/>
      <c r="B12" s="2"/>
      <c r="C12" s="2"/>
      <c r="D12" s="38"/>
      <c r="E12" s="4"/>
      <c r="F12" s="28"/>
    </row>
    <row r="13" spans="1:8" ht="15.75" x14ac:dyDescent="0.25">
      <c r="A13" s="8"/>
      <c r="B13" s="2"/>
      <c r="C13" s="2"/>
      <c r="D13" s="38"/>
      <c r="E13" s="4"/>
      <c r="F13" s="28"/>
    </row>
    <row r="14" spans="1:8" ht="15.75" x14ac:dyDescent="0.25">
      <c r="A14" s="85">
        <v>2</v>
      </c>
      <c r="B14" s="86" t="s">
        <v>408</v>
      </c>
      <c r="C14" s="8">
        <v>1</v>
      </c>
      <c r="D14" s="31" t="s">
        <v>400</v>
      </c>
      <c r="E14" s="4">
        <v>19</v>
      </c>
      <c r="F14" s="87">
        <v>41</v>
      </c>
    </row>
    <row r="15" spans="1:8" ht="15.75" x14ac:dyDescent="0.25">
      <c r="A15" s="85"/>
      <c r="B15" s="86"/>
      <c r="C15" s="8">
        <v>2</v>
      </c>
      <c r="D15" s="31" t="s">
        <v>402</v>
      </c>
      <c r="E15" s="4">
        <v>16</v>
      </c>
      <c r="F15" s="87"/>
    </row>
    <row r="16" spans="1:8" ht="15.75" x14ac:dyDescent="0.25">
      <c r="A16" s="85"/>
      <c r="B16" s="86"/>
      <c r="C16" s="8">
        <v>3</v>
      </c>
      <c r="D16" s="31" t="s">
        <v>401</v>
      </c>
      <c r="E16" s="4">
        <v>19</v>
      </c>
      <c r="F16" s="87"/>
    </row>
    <row r="17" spans="1:6" ht="15.75" x14ac:dyDescent="0.25">
      <c r="A17" s="85"/>
      <c r="B17" s="86"/>
      <c r="C17" s="8">
        <v>4</v>
      </c>
      <c r="D17" s="31" t="s">
        <v>409</v>
      </c>
      <c r="E17" s="4">
        <v>6</v>
      </c>
      <c r="F17" s="87"/>
    </row>
    <row r="18" spans="1:6" ht="15.75" x14ac:dyDescent="0.25">
      <c r="A18" s="85"/>
      <c r="B18" s="86"/>
      <c r="C18" s="8">
        <v>5</v>
      </c>
      <c r="D18" s="31" t="s">
        <v>397</v>
      </c>
      <c r="E18" s="4">
        <v>3</v>
      </c>
      <c r="F18" s="87"/>
    </row>
    <row r="19" spans="1:6" ht="15.75" x14ac:dyDescent="0.25">
      <c r="A19" s="85"/>
      <c r="B19" s="86"/>
      <c r="C19" s="8">
        <v>6</v>
      </c>
      <c r="D19" s="31" t="s">
        <v>396</v>
      </c>
      <c r="E19" s="4">
        <v>2</v>
      </c>
      <c r="F19" s="87"/>
    </row>
    <row r="20" spans="1:6" ht="15.75" x14ac:dyDescent="0.25">
      <c r="A20" s="85"/>
      <c r="B20" s="86"/>
      <c r="C20" s="8">
        <v>7</v>
      </c>
      <c r="D20" s="31" t="s">
        <v>395</v>
      </c>
      <c r="E20" s="4">
        <v>2</v>
      </c>
      <c r="F20" s="87"/>
    </row>
    <row r="21" spans="1:6" ht="15.75" x14ac:dyDescent="0.25">
      <c r="A21" s="85"/>
      <c r="B21" s="86"/>
      <c r="C21" s="8">
        <v>8</v>
      </c>
      <c r="D21" s="1" t="s">
        <v>410</v>
      </c>
      <c r="E21" s="4">
        <v>2</v>
      </c>
      <c r="F21" s="87"/>
    </row>
    <row r="22" spans="1:6" ht="15.75" x14ac:dyDescent="0.25">
      <c r="A22" s="85"/>
      <c r="B22" s="86"/>
      <c r="C22" s="41"/>
      <c r="D22" s="3" t="s">
        <v>33</v>
      </c>
      <c r="E22" s="5">
        <f>SUM(E14:E21)</f>
        <v>69</v>
      </c>
      <c r="F22" s="87"/>
    </row>
    <row r="23" spans="1:6" x14ac:dyDescent="0.25">
      <c r="A23" s="42"/>
      <c r="B23" s="42"/>
      <c r="C23" s="41"/>
      <c r="D23" s="42"/>
      <c r="E23" s="41"/>
      <c r="F23" s="42"/>
    </row>
    <row r="24" spans="1:6" ht="15.75" x14ac:dyDescent="0.25">
      <c r="A24" s="85">
        <v>3</v>
      </c>
      <c r="B24" s="86" t="s">
        <v>411</v>
      </c>
      <c r="C24" s="8">
        <v>1</v>
      </c>
      <c r="D24" s="31" t="s">
        <v>400</v>
      </c>
      <c r="E24" s="4">
        <v>19</v>
      </c>
      <c r="F24" s="87">
        <v>41</v>
      </c>
    </row>
    <row r="25" spans="1:6" ht="15.75" x14ac:dyDescent="0.25">
      <c r="A25" s="85"/>
      <c r="B25" s="86"/>
      <c r="C25" s="8">
        <v>2</v>
      </c>
      <c r="D25" s="31" t="s">
        <v>399</v>
      </c>
      <c r="E25" s="4">
        <v>12</v>
      </c>
      <c r="F25" s="87"/>
    </row>
    <row r="26" spans="1:6" ht="15.75" x14ac:dyDescent="0.25">
      <c r="A26" s="85"/>
      <c r="B26" s="86"/>
      <c r="C26" s="8">
        <v>3</v>
      </c>
      <c r="D26" s="31" t="s">
        <v>398</v>
      </c>
      <c r="E26" s="4">
        <v>15</v>
      </c>
      <c r="F26" s="87"/>
    </row>
    <row r="27" spans="1:6" ht="15.75" x14ac:dyDescent="0.25">
      <c r="A27" s="85"/>
      <c r="B27" s="86"/>
      <c r="C27" s="8">
        <v>4</v>
      </c>
      <c r="D27" s="31" t="s">
        <v>412</v>
      </c>
      <c r="E27" s="4">
        <v>4</v>
      </c>
      <c r="F27" s="87"/>
    </row>
    <row r="28" spans="1:6" ht="15.75" x14ac:dyDescent="0.25">
      <c r="A28" s="85"/>
      <c r="B28" s="86"/>
      <c r="C28" s="8">
        <v>5</v>
      </c>
      <c r="D28" s="31" t="s">
        <v>397</v>
      </c>
      <c r="E28" s="4">
        <v>3</v>
      </c>
      <c r="F28" s="87"/>
    </row>
    <row r="29" spans="1:6" ht="15.75" x14ac:dyDescent="0.25">
      <c r="A29" s="85"/>
      <c r="B29" s="86"/>
      <c r="C29" s="8">
        <v>6</v>
      </c>
      <c r="D29" s="31" t="s">
        <v>396</v>
      </c>
      <c r="E29" s="4">
        <v>2</v>
      </c>
      <c r="F29" s="87"/>
    </row>
    <row r="30" spans="1:6" ht="15.75" x14ac:dyDescent="0.25">
      <c r="A30" s="85"/>
      <c r="B30" s="86"/>
      <c r="C30" s="8">
        <v>7</v>
      </c>
      <c r="D30" s="31" t="s">
        <v>395</v>
      </c>
      <c r="E30" s="4">
        <v>2</v>
      </c>
      <c r="F30" s="87"/>
    </row>
    <row r="31" spans="1:6" ht="15.75" x14ac:dyDescent="0.25">
      <c r="A31" s="85"/>
      <c r="B31" s="86"/>
      <c r="C31" s="8">
        <v>8</v>
      </c>
      <c r="D31" s="1" t="s">
        <v>410</v>
      </c>
      <c r="E31" s="4">
        <v>2</v>
      </c>
      <c r="F31" s="87"/>
    </row>
    <row r="32" spans="1:6" ht="15.75" x14ac:dyDescent="0.25">
      <c r="A32" s="85"/>
      <c r="B32" s="86"/>
      <c r="C32" s="41"/>
      <c r="D32" s="3" t="s">
        <v>33</v>
      </c>
      <c r="E32" s="5">
        <f>SUM(E24:E31)</f>
        <v>59</v>
      </c>
      <c r="F32" s="87"/>
    </row>
  </sheetData>
  <mergeCells count="10">
    <mergeCell ref="A24:A32"/>
    <mergeCell ref="B24:B32"/>
    <mergeCell ref="F24:F32"/>
    <mergeCell ref="A1:F1"/>
    <mergeCell ref="A3:A11"/>
    <mergeCell ref="B3:B11"/>
    <mergeCell ref="F3:F11"/>
    <mergeCell ref="A14:A22"/>
    <mergeCell ref="B14:B22"/>
    <mergeCell ref="F14:F22"/>
  </mergeCells>
  <pageMargins left="0.7" right="0.7" top="0.75" bottom="0.75" header="0.3" footer="0.3"/>
  <pageSetup paperSize="9" scale="84" orientation="portrait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37D3-40FE-4407-991A-DC80485D2253}">
  <dimension ref="A1:F14"/>
  <sheetViews>
    <sheetView workbookViewId="0">
      <selection sqref="A1:F1"/>
    </sheetView>
  </sheetViews>
  <sheetFormatPr defaultRowHeight="15" x14ac:dyDescent="0.25"/>
  <cols>
    <col min="2" max="2" width="15.7109375" customWidth="1"/>
    <col min="3" max="3" width="7.7109375" customWidth="1"/>
    <col min="4" max="5" width="23.42578125" customWidth="1"/>
    <col min="6" max="6" width="27.7109375" customWidth="1"/>
  </cols>
  <sheetData>
    <row r="1" spans="1:6" ht="27" customHeight="1" x14ac:dyDescent="0.25">
      <c r="A1" s="86" t="s">
        <v>535</v>
      </c>
      <c r="B1" s="86"/>
      <c r="C1" s="86"/>
      <c r="D1" s="86"/>
      <c r="E1" s="86"/>
      <c r="F1" s="86"/>
    </row>
    <row r="2" spans="1:6" ht="71.45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534</v>
      </c>
      <c r="F2" s="7" t="s">
        <v>533</v>
      </c>
    </row>
    <row r="3" spans="1:6" ht="15.75" x14ac:dyDescent="0.25">
      <c r="A3" s="85">
        <v>1</v>
      </c>
      <c r="B3" s="86" t="s">
        <v>532</v>
      </c>
      <c r="C3" s="8">
        <v>1</v>
      </c>
      <c r="D3" s="46" t="s">
        <v>528</v>
      </c>
      <c r="E3" s="53">
        <v>3</v>
      </c>
      <c r="F3" s="86">
        <v>3.6</v>
      </c>
    </row>
    <row r="4" spans="1:6" ht="15.75" x14ac:dyDescent="0.25">
      <c r="A4" s="85"/>
      <c r="B4" s="86"/>
      <c r="C4" s="8">
        <v>2</v>
      </c>
      <c r="D4" s="46" t="s">
        <v>530</v>
      </c>
      <c r="E4" s="53">
        <v>2</v>
      </c>
      <c r="F4" s="86"/>
    </row>
    <row r="5" spans="1:6" ht="15.75" x14ac:dyDescent="0.25">
      <c r="A5" s="85"/>
      <c r="B5" s="86"/>
      <c r="C5" s="8">
        <v>3</v>
      </c>
      <c r="D5" s="46" t="s">
        <v>527</v>
      </c>
      <c r="E5" s="53">
        <v>1</v>
      </c>
      <c r="F5" s="86"/>
    </row>
    <row r="6" spans="1:6" ht="15.75" x14ac:dyDescent="0.25">
      <c r="A6" s="85"/>
      <c r="B6" s="86"/>
      <c r="C6" s="8"/>
      <c r="D6" s="33" t="s">
        <v>33</v>
      </c>
      <c r="E6" s="50">
        <f>SUM(E3:E5)</f>
        <v>6</v>
      </c>
      <c r="F6" s="86"/>
    </row>
    <row r="7" spans="1:6" ht="15.75" x14ac:dyDescent="0.25">
      <c r="A7" s="8"/>
      <c r="B7" s="2"/>
      <c r="C7" s="8"/>
      <c r="D7" s="6"/>
      <c r="E7" s="53"/>
      <c r="F7" s="8"/>
    </row>
    <row r="8" spans="1:6" ht="15.75" x14ac:dyDescent="0.25">
      <c r="A8" s="85">
        <v>2</v>
      </c>
      <c r="B8" s="86" t="s">
        <v>531</v>
      </c>
      <c r="C8" s="8">
        <v>1</v>
      </c>
      <c r="D8" s="51" t="s">
        <v>528</v>
      </c>
      <c r="E8" s="4">
        <v>3</v>
      </c>
      <c r="F8" s="116">
        <v>3.45</v>
      </c>
    </row>
    <row r="9" spans="1:6" ht="15.75" x14ac:dyDescent="0.25">
      <c r="A9" s="85"/>
      <c r="B9" s="86"/>
      <c r="C9" s="8">
        <v>2</v>
      </c>
      <c r="D9" s="51" t="s">
        <v>530</v>
      </c>
      <c r="E9" s="4">
        <v>2</v>
      </c>
      <c r="F9" s="116"/>
    </row>
    <row r="10" spans="1:6" ht="15.75" x14ac:dyDescent="0.25">
      <c r="A10" s="85"/>
      <c r="B10" s="86"/>
      <c r="C10" s="8"/>
      <c r="D10" s="33" t="s">
        <v>33</v>
      </c>
      <c r="E10" s="50">
        <f>SUM(E8:E9)</f>
        <v>5</v>
      </c>
      <c r="F10" s="116"/>
    </row>
    <row r="11" spans="1:6" ht="15.75" x14ac:dyDescent="0.25">
      <c r="A11" s="8"/>
      <c r="B11" s="2"/>
      <c r="C11" s="8"/>
      <c r="D11" s="8"/>
      <c r="E11" s="4"/>
      <c r="F11" s="52"/>
    </row>
    <row r="12" spans="1:6" ht="15.75" x14ac:dyDescent="0.25">
      <c r="A12" s="85">
        <v>3</v>
      </c>
      <c r="B12" s="116" t="s">
        <v>529</v>
      </c>
      <c r="C12" s="8">
        <v>1</v>
      </c>
      <c r="D12" s="51" t="s">
        <v>528</v>
      </c>
      <c r="E12" s="4">
        <v>3</v>
      </c>
      <c r="F12" s="116">
        <v>3.3</v>
      </c>
    </row>
    <row r="13" spans="1:6" ht="15.75" x14ac:dyDescent="0.25">
      <c r="A13" s="85"/>
      <c r="B13" s="116"/>
      <c r="C13" s="8">
        <v>2</v>
      </c>
      <c r="D13" s="51" t="s">
        <v>527</v>
      </c>
      <c r="E13" s="4">
        <v>1</v>
      </c>
      <c r="F13" s="116"/>
    </row>
    <row r="14" spans="1:6" ht="15.75" x14ac:dyDescent="0.25">
      <c r="A14" s="85"/>
      <c r="B14" s="116"/>
      <c r="C14" s="41"/>
      <c r="D14" s="33" t="s">
        <v>33</v>
      </c>
      <c r="E14" s="50">
        <f>SUM(E12:E13)</f>
        <v>4</v>
      </c>
      <c r="F14" s="116"/>
    </row>
  </sheetData>
  <mergeCells count="10">
    <mergeCell ref="F8:F10"/>
    <mergeCell ref="A12:A14"/>
    <mergeCell ref="B12:B14"/>
    <mergeCell ref="F12:F14"/>
    <mergeCell ref="A1:F1"/>
    <mergeCell ref="A3:A6"/>
    <mergeCell ref="B3:B6"/>
    <mergeCell ref="F3:F6"/>
    <mergeCell ref="A8:A10"/>
    <mergeCell ref="B8:B10"/>
  </mergeCells>
  <pageMargins left="0.7" right="0.7" top="0.75" bottom="0.75" header="0.3" footer="0.3"/>
  <pageSetup paperSize="9" scale="81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960A-AE49-4194-B73A-CB50C2329EAA}">
  <dimension ref="A1:G686"/>
  <sheetViews>
    <sheetView topLeftCell="A37" workbookViewId="0">
      <selection activeCell="I13" sqref="I13"/>
    </sheetView>
  </sheetViews>
  <sheetFormatPr defaultColWidth="9.140625" defaultRowHeight="15.75" x14ac:dyDescent="0.25"/>
  <cols>
    <col min="1" max="1" width="7.140625" style="13" customWidth="1"/>
    <col min="2" max="2" width="19.5703125" style="14" customWidth="1"/>
    <col min="3" max="3" width="9.28515625" style="15" customWidth="1"/>
    <col min="4" max="4" width="30.140625" style="21" customWidth="1"/>
    <col min="5" max="5" width="18" style="13" customWidth="1"/>
    <col min="6" max="6" width="20.85546875" style="14" customWidth="1"/>
    <col min="7" max="7" width="14" style="13" hidden="1" customWidth="1"/>
    <col min="8" max="8" width="13.140625" style="13" customWidth="1"/>
    <col min="9" max="16384" width="9.140625" style="13"/>
  </cols>
  <sheetData>
    <row r="1" spans="1:7" ht="15.75" customHeight="1" x14ac:dyDescent="0.25">
      <c r="A1" s="91" t="s">
        <v>561</v>
      </c>
      <c r="B1" s="91"/>
      <c r="C1" s="91"/>
      <c r="D1" s="91"/>
      <c r="E1" s="91"/>
      <c r="F1" s="91"/>
    </row>
    <row r="2" spans="1:7" ht="63" x14ac:dyDescent="0.25">
      <c r="A2" s="9" t="s">
        <v>29</v>
      </c>
      <c r="B2" s="9" t="s">
        <v>0</v>
      </c>
      <c r="C2" s="7" t="s">
        <v>32</v>
      </c>
      <c r="D2" s="18" t="s">
        <v>26</v>
      </c>
      <c r="E2" s="9" t="s">
        <v>37</v>
      </c>
      <c r="F2" s="9" t="s">
        <v>36</v>
      </c>
      <c r="G2" s="13" t="s">
        <v>15</v>
      </c>
    </row>
    <row r="3" spans="1:7" x14ac:dyDescent="0.25">
      <c r="A3" s="90">
        <v>1</v>
      </c>
      <c r="B3" s="91" t="s">
        <v>562</v>
      </c>
      <c r="C3" s="17">
        <v>1</v>
      </c>
      <c r="D3" s="19" t="s">
        <v>563</v>
      </c>
      <c r="E3" s="11">
        <v>0.1</v>
      </c>
      <c r="F3" s="92">
        <v>1.27</v>
      </c>
    </row>
    <row r="4" spans="1:7" x14ac:dyDescent="0.25">
      <c r="A4" s="90"/>
      <c r="B4" s="91"/>
      <c r="C4" s="17">
        <v>2</v>
      </c>
      <c r="D4" s="19" t="s">
        <v>607</v>
      </c>
      <c r="E4" s="11">
        <v>0.1</v>
      </c>
      <c r="F4" s="92"/>
    </row>
    <row r="5" spans="1:7" x14ac:dyDescent="0.25">
      <c r="A5" s="90"/>
      <c r="B5" s="91"/>
      <c r="C5" s="17">
        <v>3</v>
      </c>
      <c r="D5" s="19" t="s">
        <v>564</v>
      </c>
      <c r="E5" s="11">
        <v>0.1</v>
      </c>
      <c r="F5" s="92"/>
    </row>
    <row r="6" spans="1:7" x14ac:dyDescent="0.25">
      <c r="A6" s="90"/>
      <c r="B6" s="91"/>
      <c r="C6" s="17">
        <v>4</v>
      </c>
      <c r="D6" s="19" t="s">
        <v>608</v>
      </c>
      <c r="E6" s="11">
        <v>0.1</v>
      </c>
      <c r="F6" s="92"/>
    </row>
    <row r="7" spans="1:7" x14ac:dyDescent="0.25">
      <c r="A7" s="90"/>
      <c r="B7" s="91"/>
      <c r="C7" s="17">
        <v>5</v>
      </c>
      <c r="D7" s="19" t="s">
        <v>565</v>
      </c>
      <c r="E7" s="11">
        <v>1</v>
      </c>
      <c r="F7" s="92"/>
    </row>
    <row r="8" spans="1:7" x14ac:dyDescent="0.25">
      <c r="A8" s="90"/>
      <c r="B8" s="91"/>
      <c r="C8" s="17">
        <v>6</v>
      </c>
      <c r="D8" s="19" t="s">
        <v>566</v>
      </c>
      <c r="E8" s="11">
        <v>0.1</v>
      </c>
      <c r="F8" s="92"/>
    </row>
    <row r="9" spans="1:7" x14ac:dyDescent="0.25">
      <c r="A9" s="90"/>
      <c r="B9" s="91"/>
      <c r="C9" s="17">
        <v>7</v>
      </c>
      <c r="D9" s="19" t="s">
        <v>567</v>
      </c>
      <c r="E9" s="11">
        <v>0.1</v>
      </c>
      <c r="F9" s="92"/>
    </row>
    <row r="10" spans="1:7" x14ac:dyDescent="0.25">
      <c r="A10" s="90"/>
      <c r="B10" s="91"/>
      <c r="C10" s="17">
        <v>8</v>
      </c>
      <c r="D10" s="19" t="s">
        <v>568</v>
      </c>
      <c r="E10" s="11">
        <v>0.1</v>
      </c>
      <c r="F10" s="92"/>
    </row>
    <row r="11" spans="1:7" x14ac:dyDescent="0.25">
      <c r="A11" s="90"/>
      <c r="B11" s="91"/>
      <c r="C11" s="17">
        <v>9</v>
      </c>
      <c r="D11" s="19" t="s">
        <v>569</v>
      </c>
      <c r="E11" s="11">
        <v>0.1</v>
      </c>
      <c r="F11" s="92"/>
    </row>
    <row r="12" spans="1:7" ht="31.5" x14ac:dyDescent="0.25">
      <c r="A12" s="90"/>
      <c r="B12" s="91"/>
      <c r="C12" s="17">
        <v>10</v>
      </c>
      <c r="D12" s="19" t="s">
        <v>570</v>
      </c>
      <c r="E12" s="11">
        <v>0.1</v>
      </c>
      <c r="F12" s="92"/>
    </row>
    <row r="13" spans="1:7" ht="31.5" x14ac:dyDescent="0.25">
      <c r="A13" s="90"/>
      <c r="B13" s="91"/>
      <c r="C13" s="17">
        <v>11</v>
      </c>
      <c r="D13" s="19" t="s">
        <v>574</v>
      </c>
      <c r="E13" s="11">
        <v>0.1</v>
      </c>
      <c r="F13" s="92"/>
    </row>
    <row r="14" spans="1:7" x14ac:dyDescent="0.25">
      <c r="A14" s="90"/>
      <c r="B14" s="91"/>
      <c r="C14" s="17">
        <v>12</v>
      </c>
      <c r="D14" s="19" t="s">
        <v>571</v>
      </c>
      <c r="E14" s="11">
        <v>0.1</v>
      </c>
      <c r="F14" s="92"/>
    </row>
    <row r="15" spans="1:7" x14ac:dyDescent="0.25">
      <c r="A15" s="90"/>
      <c r="B15" s="91"/>
      <c r="C15" s="17">
        <v>13</v>
      </c>
      <c r="D15" s="19" t="s">
        <v>572</v>
      </c>
      <c r="E15" s="11">
        <v>0.1</v>
      </c>
      <c r="F15" s="92"/>
    </row>
    <row r="16" spans="1:7" x14ac:dyDescent="0.25">
      <c r="A16" s="90"/>
      <c r="B16" s="91"/>
      <c r="C16" s="17">
        <v>14</v>
      </c>
      <c r="D16" s="19" t="s">
        <v>573</v>
      </c>
      <c r="E16" s="11">
        <v>0.1</v>
      </c>
      <c r="F16" s="92"/>
    </row>
    <row r="17" spans="1:6" x14ac:dyDescent="0.25">
      <c r="A17" s="90"/>
      <c r="B17" s="91"/>
      <c r="C17" s="10"/>
      <c r="D17" s="20" t="s">
        <v>33</v>
      </c>
      <c r="E17" s="12">
        <f>SUM(E3:E16)</f>
        <v>2.3000000000000007</v>
      </c>
      <c r="F17" s="92"/>
    </row>
    <row r="18" spans="1:6" x14ac:dyDescent="0.25">
      <c r="A18" s="90">
        <v>2</v>
      </c>
      <c r="B18" s="91" t="s">
        <v>575</v>
      </c>
      <c r="C18" s="17">
        <v>1</v>
      </c>
      <c r="D18" s="19" t="s">
        <v>563</v>
      </c>
      <c r="E18" s="11">
        <v>0.1</v>
      </c>
      <c r="F18" s="92">
        <v>0.94</v>
      </c>
    </row>
    <row r="19" spans="1:6" x14ac:dyDescent="0.25">
      <c r="A19" s="90"/>
      <c r="B19" s="91"/>
      <c r="C19" s="17">
        <v>2</v>
      </c>
      <c r="D19" s="19" t="s">
        <v>607</v>
      </c>
      <c r="E19" s="11">
        <v>0.1</v>
      </c>
      <c r="F19" s="92"/>
    </row>
    <row r="20" spans="1:6" x14ac:dyDescent="0.25">
      <c r="A20" s="90"/>
      <c r="B20" s="91"/>
      <c r="C20" s="17">
        <v>3</v>
      </c>
      <c r="D20" s="19" t="s">
        <v>564</v>
      </c>
      <c r="E20" s="11">
        <v>0.1</v>
      </c>
      <c r="F20" s="92"/>
    </row>
    <row r="21" spans="1:6" x14ac:dyDescent="0.25">
      <c r="A21" s="90"/>
      <c r="B21" s="91"/>
      <c r="C21" s="17">
        <v>4</v>
      </c>
      <c r="D21" s="19" t="s">
        <v>608</v>
      </c>
      <c r="E21" s="11">
        <v>0.1</v>
      </c>
      <c r="F21" s="92"/>
    </row>
    <row r="22" spans="1:6" x14ac:dyDescent="0.25">
      <c r="A22" s="90"/>
      <c r="B22" s="91"/>
      <c r="C22" s="17">
        <v>5</v>
      </c>
      <c r="D22" s="19" t="s">
        <v>565</v>
      </c>
      <c r="E22" s="11">
        <v>1</v>
      </c>
      <c r="F22" s="92"/>
    </row>
    <row r="23" spans="1:6" x14ac:dyDescent="0.25">
      <c r="A23" s="90"/>
      <c r="B23" s="91"/>
      <c r="C23" s="17">
        <v>6</v>
      </c>
      <c r="D23" s="19" t="s">
        <v>568</v>
      </c>
      <c r="E23" s="11">
        <v>0.1</v>
      </c>
      <c r="F23" s="92"/>
    </row>
    <row r="24" spans="1:6" ht="31.5" x14ac:dyDescent="0.25">
      <c r="A24" s="90"/>
      <c r="B24" s="91"/>
      <c r="C24" s="17">
        <v>7</v>
      </c>
      <c r="D24" s="19" t="s">
        <v>570</v>
      </c>
      <c r="E24" s="11">
        <v>0.1</v>
      </c>
      <c r="F24" s="92"/>
    </row>
    <row r="25" spans="1:6" x14ac:dyDescent="0.25">
      <c r="A25" s="90"/>
      <c r="B25" s="91"/>
      <c r="C25" s="17">
        <v>8</v>
      </c>
      <c r="D25" s="19" t="s">
        <v>572</v>
      </c>
      <c r="E25" s="11">
        <v>0.1</v>
      </c>
      <c r="F25" s="92"/>
    </row>
    <row r="26" spans="1:6" x14ac:dyDescent="0.25">
      <c r="A26" s="90"/>
      <c r="B26" s="91"/>
      <c r="C26" s="10"/>
      <c r="D26" s="20" t="s">
        <v>33</v>
      </c>
      <c r="E26" s="12">
        <f>SUM(E18:E25)</f>
        <v>1.7000000000000002</v>
      </c>
      <c r="F26" s="92"/>
    </row>
    <row r="27" spans="1:6" x14ac:dyDescent="0.25">
      <c r="A27" s="90">
        <v>3</v>
      </c>
      <c r="B27" s="91" t="s">
        <v>576</v>
      </c>
      <c r="C27" s="17">
        <v>1</v>
      </c>
      <c r="D27" s="19" t="s">
        <v>563</v>
      </c>
      <c r="E27" s="11">
        <v>0.1</v>
      </c>
      <c r="F27" s="92">
        <v>0.88</v>
      </c>
    </row>
    <row r="28" spans="1:6" x14ac:dyDescent="0.25">
      <c r="A28" s="90"/>
      <c r="B28" s="91"/>
      <c r="C28" s="17">
        <v>2</v>
      </c>
      <c r="D28" s="19" t="s">
        <v>607</v>
      </c>
      <c r="E28" s="11">
        <v>0.1</v>
      </c>
      <c r="F28" s="92"/>
    </row>
    <row r="29" spans="1:6" x14ac:dyDescent="0.25">
      <c r="A29" s="90"/>
      <c r="B29" s="91"/>
      <c r="C29" s="17">
        <v>3</v>
      </c>
      <c r="D29" s="19" t="s">
        <v>564</v>
      </c>
      <c r="E29" s="11">
        <v>0.1</v>
      </c>
      <c r="F29" s="92"/>
    </row>
    <row r="30" spans="1:6" x14ac:dyDescent="0.25">
      <c r="A30" s="90"/>
      <c r="B30" s="91"/>
      <c r="C30" s="17">
        <v>4</v>
      </c>
      <c r="D30" s="19" t="s">
        <v>608</v>
      </c>
      <c r="E30" s="11">
        <v>0.1</v>
      </c>
      <c r="F30" s="92"/>
    </row>
    <row r="31" spans="1:6" x14ac:dyDescent="0.25">
      <c r="A31" s="90"/>
      <c r="B31" s="91"/>
      <c r="C31" s="17">
        <v>5</v>
      </c>
      <c r="D31" s="19" t="s">
        <v>565</v>
      </c>
      <c r="E31" s="11">
        <v>1</v>
      </c>
      <c r="F31" s="92"/>
    </row>
    <row r="32" spans="1:6" x14ac:dyDescent="0.25">
      <c r="A32" s="90"/>
      <c r="B32" s="91"/>
      <c r="C32" s="17">
        <v>6</v>
      </c>
      <c r="D32" s="19" t="s">
        <v>567</v>
      </c>
      <c r="E32" s="11">
        <v>0.1</v>
      </c>
      <c r="F32" s="92"/>
    </row>
    <row r="33" spans="1:6" x14ac:dyDescent="0.25">
      <c r="A33" s="90"/>
      <c r="B33" s="91"/>
      <c r="C33" s="17">
        <v>7</v>
      </c>
      <c r="D33" s="19" t="s">
        <v>569</v>
      </c>
      <c r="E33" s="11">
        <v>0.1</v>
      </c>
      <c r="F33" s="92"/>
    </row>
    <row r="34" spans="1:6" x14ac:dyDescent="0.25">
      <c r="A34" s="90"/>
      <c r="B34" s="91"/>
      <c r="C34" s="10"/>
      <c r="D34" s="20" t="s">
        <v>33</v>
      </c>
      <c r="E34" s="12">
        <f>SUM(E27:E33)</f>
        <v>1.6</v>
      </c>
      <c r="F34" s="92"/>
    </row>
    <row r="35" spans="1:6" x14ac:dyDescent="0.25">
      <c r="A35" s="90">
        <v>4</v>
      </c>
      <c r="B35" s="91" t="s">
        <v>577</v>
      </c>
      <c r="C35" s="17">
        <v>1</v>
      </c>
      <c r="D35" s="19" t="s">
        <v>563</v>
      </c>
      <c r="E35" s="11">
        <v>0.1</v>
      </c>
      <c r="F35" s="92">
        <v>0.99</v>
      </c>
    </row>
    <row r="36" spans="1:6" x14ac:dyDescent="0.25">
      <c r="A36" s="90"/>
      <c r="B36" s="91"/>
      <c r="C36" s="17">
        <v>2</v>
      </c>
      <c r="D36" s="19" t="s">
        <v>607</v>
      </c>
      <c r="E36" s="11">
        <v>0.1</v>
      </c>
      <c r="F36" s="92"/>
    </row>
    <row r="37" spans="1:6" x14ac:dyDescent="0.25">
      <c r="A37" s="90"/>
      <c r="B37" s="91"/>
      <c r="C37" s="17">
        <v>3</v>
      </c>
      <c r="D37" s="19" t="s">
        <v>564</v>
      </c>
      <c r="E37" s="11">
        <v>0.1</v>
      </c>
      <c r="F37" s="92"/>
    </row>
    <row r="38" spans="1:6" x14ac:dyDescent="0.25">
      <c r="A38" s="90"/>
      <c r="B38" s="91"/>
      <c r="C38" s="17">
        <v>4</v>
      </c>
      <c r="D38" s="19" t="s">
        <v>608</v>
      </c>
      <c r="E38" s="11">
        <v>0.1</v>
      </c>
      <c r="F38" s="92"/>
    </row>
    <row r="39" spans="1:6" x14ac:dyDescent="0.25">
      <c r="A39" s="90"/>
      <c r="B39" s="91"/>
      <c r="C39" s="17">
        <v>5</v>
      </c>
      <c r="D39" s="19" t="s">
        <v>565</v>
      </c>
      <c r="E39" s="11">
        <v>1</v>
      </c>
      <c r="F39" s="92"/>
    </row>
    <row r="40" spans="1:6" x14ac:dyDescent="0.25">
      <c r="A40" s="90"/>
      <c r="B40" s="91"/>
      <c r="C40" s="17">
        <v>6</v>
      </c>
      <c r="D40" s="19" t="s">
        <v>566</v>
      </c>
      <c r="E40" s="11">
        <v>0.1</v>
      </c>
      <c r="F40" s="92"/>
    </row>
    <row r="41" spans="1:6" ht="31.5" x14ac:dyDescent="0.25">
      <c r="A41" s="90"/>
      <c r="B41" s="91"/>
      <c r="C41" s="17">
        <v>7</v>
      </c>
      <c r="D41" s="19" t="s">
        <v>574</v>
      </c>
      <c r="E41" s="11">
        <v>0.1</v>
      </c>
      <c r="F41" s="92"/>
    </row>
    <row r="42" spans="1:6" x14ac:dyDescent="0.25">
      <c r="A42" s="90"/>
      <c r="B42" s="91"/>
      <c r="C42" s="17">
        <v>8</v>
      </c>
      <c r="D42" s="19" t="s">
        <v>571</v>
      </c>
      <c r="E42" s="11">
        <v>0.1</v>
      </c>
      <c r="F42" s="92"/>
    </row>
    <row r="43" spans="1:6" x14ac:dyDescent="0.25">
      <c r="A43" s="90"/>
      <c r="B43" s="91"/>
      <c r="C43" s="17">
        <v>9</v>
      </c>
      <c r="D43" s="19" t="s">
        <v>573</v>
      </c>
      <c r="E43" s="11">
        <v>0.1</v>
      </c>
      <c r="F43" s="92"/>
    </row>
    <row r="44" spans="1:6" x14ac:dyDescent="0.25">
      <c r="A44" s="90"/>
      <c r="B44" s="91"/>
      <c r="C44" s="10"/>
      <c r="D44" s="20" t="s">
        <v>33</v>
      </c>
      <c r="E44" s="12">
        <f>SUM(E35:E43)</f>
        <v>1.8000000000000003</v>
      </c>
      <c r="F44" s="92"/>
    </row>
    <row r="45" spans="1:6" x14ac:dyDescent="0.25">
      <c r="A45" s="90">
        <v>5</v>
      </c>
      <c r="B45" s="91" t="s">
        <v>578</v>
      </c>
      <c r="C45" s="17">
        <v>1</v>
      </c>
      <c r="D45" s="19" t="s">
        <v>563</v>
      </c>
      <c r="E45" s="11">
        <v>0.1</v>
      </c>
      <c r="F45" s="92">
        <v>0.83</v>
      </c>
    </row>
    <row r="46" spans="1:6" x14ac:dyDescent="0.25">
      <c r="A46" s="90"/>
      <c r="B46" s="91"/>
      <c r="C46" s="17">
        <v>2</v>
      </c>
      <c r="D46" s="19" t="s">
        <v>607</v>
      </c>
      <c r="E46" s="11">
        <v>0.1</v>
      </c>
      <c r="F46" s="92"/>
    </row>
    <row r="47" spans="1:6" x14ac:dyDescent="0.25">
      <c r="A47" s="90"/>
      <c r="B47" s="91"/>
      <c r="C47" s="17">
        <v>3</v>
      </c>
      <c r="D47" s="19" t="s">
        <v>564</v>
      </c>
      <c r="E47" s="11">
        <v>0.1</v>
      </c>
      <c r="F47" s="92"/>
    </row>
    <row r="48" spans="1:6" x14ac:dyDescent="0.25">
      <c r="A48" s="90"/>
      <c r="B48" s="91"/>
      <c r="C48" s="17">
        <v>4</v>
      </c>
      <c r="D48" s="19" t="s">
        <v>608</v>
      </c>
      <c r="E48" s="11">
        <v>0.1</v>
      </c>
      <c r="F48" s="92"/>
    </row>
    <row r="49" spans="1:6" x14ac:dyDescent="0.25">
      <c r="A49" s="90"/>
      <c r="B49" s="91"/>
      <c r="C49" s="17">
        <v>5</v>
      </c>
      <c r="D49" s="19" t="s">
        <v>565</v>
      </c>
      <c r="E49" s="11">
        <v>1</v>
      </c>
      <c r="F49" s="92"/>
    </row>
    <row r="50" spans="1:6" x14ac:dyDescent="0.25">
      <c r="A50" s="90"/>
      <c r="B50" s="91"/>
      <c r="C50" s="17">
        <v>6</v>
      </c>
      <c r="D50" s="19" t="s">
        <v>573</v>
      </c>
      <c r="E50" s="11">
        <v>0.1</v>
      </c>
      <c r="F50" s="92"/>
    </row>
    <row r="51" spans="1:6" x14ac:dyDescent="0.25">
      <c r="A51" s="90"/>
      <c r="B51" s="91"/>
      <c r="C51" s="10"/>
      <c r="D51" s="20" t="s">
        <v>33</v>
      </c>
      <c r="E51" s="12">
        <f>SUM(E45:E50)</f>
        <v>1.5</v>
      </c>
      <c r="F51" s="92"/>
    </row>
    <row r="52" spans="1:6" x14ac:dyDescent="0.25">
      <c r="B52" s="13"/>
      <c r="C52" s="13"/>
      <c r="F52" s="13"/>
    </row>
    <row r="53" spans="1:6" x14ac:dyDescent="0.25">
      <c r="B53" s="13"/>
      <c r="C53" s="13"/>
      <c r="F53" s="13"/>
    </row>
    <row r="54" spans="1:6" x14ac:dyDescent="0.25">
      <c r="B54" s="13"/>
      <c r="C54" s="13"/>
      <c r="F54" s="13"/>
    </row>
    <row r="55" spans="1:6" x14ac:dyDescent="0.25">
      <c r="B55" s="13"/>
      <c r="C55" s="13"/>
      <c r="F55" s="13"/>
    </row>
    <row r="56" spans="1:6" x14ac:dyDescent="0.25">
      <c r="B56" s="13"/>
      <c r="C56" s="13"/>
      <c r="F56" s="13"/>
    </row>
    <row r="57" spans="1:6" x14ac:dyDescent="0.25">
      <c r="B57" s="13"/>
      <c r="C57" s="13"/>
      <c r="F57" s="13"/>
    </row>
    <row r="58" spans="1:6" x14ac:dyDescent="0.25">
      <c r="B58" s="13"/>
      <c r="C58" s="13"/>
      <c r="F58" s="13"/>
    </row>
    <row r="59" spans="1:6" x14ac:dyDescent="0.25">
      <c r="B59" s="13"/>
      <c r="C59" s="13"/>
      <c r="F59" s="13"/>
    </row>
    <row r="60" spans="1:6" ht="15.75" customHeight="1" x14ac:dyDescent="0.25">
      <c r="B60" s="13"/>
      <c r="C60" s="13"/>
      <c r="F60" s="13"/>
    </row>
    <row r="61" spans="1:6" x14ac:dyDescent="0.25">
      <c r="B61" s="13"/>
      <c r="C61" s="13"/>
      <c r="F61" s="13"/>
    </row>
    <row r="62" spans="1:6" x14ac:dyDescent="0.25">
      <c r="B62" s="13"/>
      <c r="C62" s="13"/>
      <c r="F62" s="13"/>
    </row>
    <row r="63" spans="1:6" x14ac:dyDescent="0.25">
      <c r="B63" s="13"/>
      <c r="C63" s="13"/>
      <c r="F63" s="13"/>
    </row>
    <row r="64" spans="1:6" x14ac:dyDescent="0.25">
      <c r="B64" s="13"/>
      <c r="C64" s="13"/>
      <c r="F64" s="13"/>
    </row>
    <row r="65" spans="1:6" x14ac:dyDescent="0.25">
      <c r="B65" s="13"/>
      <c r="C65" s="13"/>
      <c r="F65" s="13"/>
    </row>
    <row r="66" spans="1:6" x14ac:dyDescent="0.25">
      <c r="B66" s="13"/>
      <c r="C66" s="13"/>
      <c r="F66" s="13"/>
    </row>
    <row r="67" spans="1:6" x14ac:dyDescent="0.25">
      <c r="B67" s="13"/>
      <c r="C67" s="13"/>
      <c r="F67" s="13"/>
    </row>
    <row r="68" spans="1:6" x14ac:dyDescent="0.25">
      <c r="B68" s="13"/>
      <c r="C68" s="13"/>
      <c r="F68" s="13"/>
    </row>
    <row r="69" spans="1:6" x14ac:dyDescent="0.25">
      <c r="B69" s="13"/>
      <c r="C69" s="13"/>
      <c r="F69" s="13"/>
    </row>
    <row r="70" spans="1:6" x14ac:dyDescent="0.25">
      <c r="B70" s="13"/>
      <c r="C70" s="13"/>
      <c r="F70" s="13"/>
    </row>
    <row r="71" spans="1:6" x14ac:dyDescent="0.25">
      <c r="B71" s="13"/>
      <c r="C71" s="13"/>
      <c r="F71" s="13"/>
    </row>
    <row r="72" spans="1:6" x14ac:dyDescent="0.25">
      <c r="A72" s="13" t="e">
        <f>((#REF!/#REF!)*100)</f>
        <v>#REF!</v>
      </c>
      <c r="B72" s="13"/>
      <c r="C72" s="13"/>
      <c r="F72" s="13"/>
    </row>
    <row r="73" spans="1:6" x14ac:dyDescent="0.25">
      <c r="B73" s="13"/>
      <c r="C73" s="13"/>
      <c r="F73" s="13"/>
    </row>
    <row r="74" spans="1:6" x14ac:dyDescent="0.25">
      <c r="B74" s="13"/>
      <c r="C74" s="13"/>
      <c r="F74" s="13"/>
    </row>
    <row r="75" spans="1:6" x14ac:dyDescent="0.25">
      <c r="B75" s="13"/>
      <c r="C75" s="13"/>
      <c r="F75" s="13"/>
    </row>
    <row r="76" spans="1:6" x14ac:dyDescent="0.25">
      <c r="B76" s="13"/>
      <c r="C76" s="13"/>
      <c r="F76" s="13"/>
    </row>
    <row r="77" spans="1:6" x14ac:dyDescent="0.25">
      <c r="B77" s="13"/>
      <c r="C77" s="13"/>
      <c r="F77" s="13"/>
    </row>
    <row r="78" spans="1:6" x14ac:dyDescent="0.25">
      <c r="B78" s="13"/>
      <c r="C78" s="13"/>
      <c r="F78" s="13"/>
    </row>
    <row r="79" spans="1:6" x14ac:dyDescent="0.25">
      <c r="B79" s="13"/>
      <c r="C79" s="13"/>
      <c r="F79" s="13"/>
    </row>
    <row r="80" spans="1:6" x14ac:dyDescent="0.25">
      <c r="B80" s="13"/>
      <c r="C80" s="13"/>
      <c r="F80" s="13"/>
    </row>
    <row r="81" spans="1:6" x14ac:dyDescent="0.25">
      <c r="B81" s="13"/>
      <c r="C81" s="13"/>
      <c r="F81" s="13"/>
    </row>
    <row r="82" spans="1:6" x14ac:dyDescent="0.25">
      <c r="B82" s="13"/>
      <c r="C82" s="13"/>
      <c r="F82" s="13"/>
    </row>
    <row r="83" spans="1:6" x14ac:dyDescent="0.25">
      <c r="B83" s="13"/>
      <c r="C83" s="13"/>
      <c r="F83" s="13"/>
    </row>
    <row r="84" spans="1:6" x14ac:dyDescent="0.25">
      <c r="B84" s="13"/>
      <c r="C84" s="13"/>
      <c r="F84" s="13"/>
    </row>
    <row r="85" spans="1:6" x14ac:dyDescent="0.25">
      <c r="B85" s="13"/>
      <c r="C85" s="13"/>
      <c r="F85" s="13"/>
    </row>
    <row r="86" spans="1:6" x14ac:dyDescent="0.25">
      <c r="B86" s="13"/>
      <c r="C86" s="13"/>
      <c r="F86" s="13"/>
    </row>
    <row r="87" spans="1:6" x14ac:dyDescent="0.25">
      <c r="B87" s="13"/>
      <c r="C87" s="13"/>
      <c r="F87" s="13"/>
    </row>
    <row r="88" spans="1:6" x14ac:dyDescent="0.25">
      <c r="B88" s="13"/>
      <c r="C88" s="13"/>
      <c r="F88" s="13"/>
    </row>
    <row r="89" spans="1:6" x14ac:dyDescent="0.25">
      <c r="B89" s="13"/>
      <c r="C89" s="13"/>
      <c r="F89" s="13"/>
    </row>
    <row r="90" spans="1:6" x14ac:dyDescent="0.25">
      <c r="B90" s="13"/>
      <c r="C90" s="13"/>
      <c r="F90" s="13"/>
    </row>
    <row r="91" spans="1:6" x14ac:dyDescent="0.25">
      <c r="B91" s="13"/>
      <c r="C91" s="13"/>
      <c r="F91" s="13"/>
    </row>
    <row r="92" spans="1:6" x14ac:dyDescent="0.25">
      <c r="A92" s="13" t="e">
        <f>((#REF!/#REF!)*100)</f>
        <v>#REF!</v>
      </c>
      <c r="B92" s="13"/>
      <c r="C92" s="13"/>
      <c r="F92" s="13"/>
    </row>
    <row r="93" spans="1:6" x14ac:dyDescent="0.25">
      <c r="B93" s="13"/>
      <c r="C93" s="13"/>
      <c r="F93" s="13"/>
    </row>
    <row r="94" spans="1:6" x14ac:dyDescent="0.25">
      <c r="B94" s="13"/>
      <c r="C94" s="13"/>
      <c r="F94" s="13"/>
    </row>
    <row r="95" spans="1:6" x14ac:dyDescent="0.25">
      <c r="B95" s="13"/>
      <c r="C95" s="13"/>
      <c r="F95" s="13"/>
    </row>
    <row r="96" spans="1:6" x14ac:dyDescent="0.25">
      <c r="B96" s="13"/>
      <c r="C96" s="13"/>
      <c r="F96" s="13"/>
    </row>
    <row r="97" spans="4:4" s="13" customFormat="1" x14ac:dyDescent="0.25">
      <c r="D97" s="21"/>
    </row>
    <row r="98" spans="4:4" s="13" customFormat="1" x14ac:dyDescent="0.25">
      <c r="D98" s="21"/>
    </row>
    <row r="99" spans="4:4" s="13" customFormat="1" x14ac:dyDescent="0.25">
      <c r="D99" s="21"/>
    </row>
    <row r="100" spans="4:4" s="13" customFormat="1" x14ac:dyDescent="0.25">
      <c r="D100" s="21"/>
    </row>
    <row r="101" spans="4:4" s="13" customFormat="1" x14ac:dyDescent="0.25">
      <c r="D101" s="21"/>
    </row>
    <row r="102" spans="4:4" s="13" customFormat="1" x14ac:dyDescent="0.25">
      <c r="D102" s="21"/>
    </row>
    <row r="103" spans="4:4" s="13" customFormat="1" x14ac:dyDescent="0.25">
      <c r="D103" s="21"/>
    </row>
    <row r="104" spans="4:4" s="13" customFormat="1" x14ac:dyDescent="0.25">
      <c r="D104" s="21"/>
    </row>
    <row r="105" spans="4:4" s="13" customFormat="1" x14ac:dyDescent="0.25">
      <c r="D105" s="21"/>
    </row>
    <row r="106" spans="4:4" s="13" customFormat="1" x14ac:dyDescent="0.25">
      <c r="D106" s="21"/>
    </row>
    <row r="107" spans="4:4" s="13" customFormat="1" x14ac:dyDescent="0.25">
      <c r="D107" s="21"/>
    </row>
    <row r="108" spans="4:4" s="13" customFormat="1" x14ac:dyDescent="0.25">
      <c r="D108" s="21"/>
    </row>
    <row r="109" spans="4:4" s="13" customFormat="1" x14ac:dyDescent="0.25">
      <c r="D109" s="21"/>
    </row>
    <row r="110" spans="4:4" s="13" customFormat="1" x14ac:dyDescent="0.25">
      <c r="D110" s="21"/>
    </row>
    <row r="111" spans="4:4" s="13" customFormat="1" x14ac:dyDescent="0.25">
      <c r="D111" s="21"/>
    </row>
    <row r="112" spans="4:4" s="13" customFormat="1" x14ac:dyDescent="0.25">
      <c r="D112" s="21"/>
    </row>
    <row r="113" spans="1:6" x14ac:dyDescent="0.25">
      <c r="B113" s="13"/>
      <c r="C113" s="13"/>
      <c r="F113" s="13"/>
    </row>
    <row r="114" spans="1:6" x14ac:dyDescent="0.25">
      <c r="B114" s="13"/>
      <c r="C114" s="13"/>
      <c r="F114" s="13"/>
    </row>
    <row r="115" spans="1:6" x14ac:dyDescent="0.25">
      <c r="B115" s="13"/>
      <c r="C115" s="13"/>
      <c r="F115" s="13"/>
    </row>
    <row r="116" spans="1:6" x14ac:dyDescent="0.25">
      <c r="B116" s="13"/>
      <c r="C116" s="13"/>
      <c r="F116" s="13"/>
    </row>
    <row r="117" spans="1:6" x14ac:dyDescent="0.25">
      <c r="B117" s="13"/>
      <c r="C117" s="13"/>
      <c r="F117" s="13"/>
    </row>
    <row r="118" spans="1:6" x14ac:dyDescent="0.25">
      <c r="A118" s="13" t="e">
        <f>((#REF!/#REF!)*100)</f>
        <v>#REF!</v>
      </c>
      <c r="B118" s="13"/>
      <c r="C118" s="13"/>
      <c r="F118" s="13"/>
    </row>
    <row r="119" spans="1:6" x14ac:dyDescent="0.25">
      <c r="B119" s="13"/>
      <c r="C119" s="13"/>
      <c r="F119" s="13"/>
    </row>
    <row r="120" spans="1:6" x14ac:dyDescent="0.25">
      <c r="B120" s="13"/>
      <c r="C120" s="13"/>
      <c r="F120" s="13"/>
    </row>
    <row r="121" spans="1:6" x14ac:dyDescent="0.25">
      <c r="B121" s="13"/>
      <c r="C121" s="13"/>
      <c r="F121" s="13"/>
    </row>
    <row r="122" spans="1:6" x14ac:dyDescent="0.25">
      <c r="B122" s="13"/>
      <c r="C122" s="13"/>
      <c r="F122" s="13"/>
    </row>
    <row r="123" spans="1:6" x14ac:dyDescent="0.25">
      <c r="B123" s="13"/>
      <c r="C123" s="13"/>
      <c r="F123" s="13"/>
    </row>
    <row r="124" spans="1:6" x14ac:dyDescent="0.25">
      <c r="B124" s="13"/>
      <c r="C124" s="13"/>
      <c r="F124" s="13"/>
    </row>
    <row r="125" spans="1:6" x14ac:dyDescent="0.25">
      <c r="B125" s="13"/>
      <c r="C125" s="13"/>
      <c r="F125" s="13"/>
    </row>
    <row r="126" spans="1:6" x14ac:dyDescent="0.25">
      <c r="B126" s="13"/>
      <c r="C126" s="13"/>
      <c r="F126" s="13"/>
    </row>
    <row r="127" spans="1:6" x14ac:dyDescent="0.25">
      <c r="B127" s="13"/>
      <c r="C127" s="13"/>
      <c r="F127" s="13"/>
    </row>
    <row r="128" spans="1:6" x14ac:dyDescent="0.25">
      <c r="B128" s="13"/>
      <c r="C128" s="13"/>
      <c r="F128" s="13"/>
    </row>
    <row r="129" spans="4:4" s="13" customFormat="1" x14ac:dyDescent="0.25">
      <c r="D129" s="21"/>
    </row>
    <row r="130" spans="4:4" s="13" customFormat="1" ht="15.75" customHeight="1" x14ac:dyDescent="0.25">
      <c r="D130" s="21"/>
    </row>
    <row r="131" spans="4:4" s="13" customFormat="1" x14ac:dyDescent="0.25">
      <c r="D131" s="21"/>
    </row>
    <row r="132" spans="4:4" s="13" customFormat="1" x14ac:dyDescent="0.25">
      <c r="D132" s="21"/>
    </row>
    <row r="133" spans="4:4" s="13" customFormat="1" x14ac:dyDescent="0.25">
      <c r="D133" s="21"/>
    </row>
    <row r="134" spans="4:4" s="13" customFormat="1" x14ac:dyDescent="0.25">
      <c r="D134" s="21"/>
    </row>
    <row r="135" spans="4:4" s="13" customFormat="1" x14ac:dyDescent="0.25">
      <c r="D135" s="21"/>
    </row>
    <row r="136" spans="4:4" s="13" customFormat="1" x14ac:dyDescent="0.25">
      <c r="D136" s="21"/>
    </row>
    <row r="137" spans="4:4" s="13" customFormat="1" x14ac:dyDescent="0.25">
      <c r="D137" s="21"/>
    </row>
    <row r="138" spans="4:4" s="13" customFormat="1" x14ac:dyDescent="0.25">
      <c r="D138" s="21"/>
    </row>
    <row r="139" spans="4:4" s="13" customFormat="1" x14ac:dyDescent="0.25">
      <c r="D139" s="21"/>
    </row>
    <row r="140" spans="4:4" s="13" customFormat="1" x14ac:dyDescent="0.25">
      <c r="D140" s="21"/>
    </row>
    <row r="141" spans="4:4" s="13" customFormat="1" x14ac:dyDescent="0.25">
      <c r="D141" s="21"/>
    </row>
    <row r="142" spans="4:4" s="13" customFormat="1" x14ac:dyDescent="0.25">
      <c r="D142" s="21"/>
    </row>
    <row r="143" spans="4:4" s="13" customFormat="1" x14ac:dyDescent="0.25">
      <c r="D143" s="21"/>
    </row>
    <row r="144" spans="4:4" s="13" customFormat="1" x14ac:dyDescent="0.25">
      <c r="D144" s="21"/>
    </row>
    <row r="145" spans="4:4" s="13" customFormat="1" x14ac:dyDescent="0.25">
      <c r="D145" s="21"/>
    </row>
    <row r="146" spans="4:4" s="13" customFormat="1" x14ac:dyDescent="0.25">
      <c r="D146" s="21"/>
    </row>
    <row r="147" spans="4:4" s="13" customFormat="1" x14ac:dyDescent="0.25">
      <c r="D147" s="21"/>
    </row>
    <row r="148" spans="4:4" s="13" customFormat="1" x14ac:dyDescent="0.25">
      <c r="D148" s="21"/>
    </row>
    <row r="149" spans="4:4" s="13" customFormat="1" x14ac:dyDescent="0.25">
      <c r="D149" s="21"/>
    </row>
    <row r="150" spans="4:4" s="13" customFormat="1" x14ac:dyDescent="0.25">
      <c r="D150" s="21"/>
    </row>
    <row r="151" spans="4:4" s="13" customFormat="1" x14ac:dyDescent="0.25">
      <c r="D151" s="21"/>
    </row>
    <row r="152" spans="4:4" s="13" customFormat="1" x14ac:dyDescent="0.25">
      <c r="D152" s="21"/>
    </row>
    <row r="153" spans="4:4" s="13" customFormat="1" x14ac:dyDescent="0.25">
      <c r="D153" s="21"/>
    </row>
    <row r="154" spans="4:4" s="13" customFormat="1" x14ac:dyDescent="0.25">
      <c r="D154" s="21"/>
    </row>
    <row r="155" spans="4:4" s="13" customFormat="1" x14ac:dyDescent="0.25">
      <c r="D155" s="21"/>
    </row>
    <row r="156" spans="4:4" s="13" customFormat="1" x14ac:dyDescent="0.25">
      <c r="D156" s="21"/>
    </row>
    <row r="157" spans="4:4" s="13" customFormat="1" x14ac:dyDescent="0.25">
      <c r="D157" s="21"/>
    </row>
    <row r="158" spans="4:4" s="13" customFormat="1" x14ac:dyDescent="0.25">
      <c r="D158" s="21"/>
    </row>
    <row r="159" spans="4:4" s="13" customFormat="1" x14ac:dyDescent="0.25">
      <c r="D159" s="21"/>
    </row>
    <row r="160" spans="4:4" s="13" customFormat="1" x14ac:dyDescent="0.25">
      <c r="D160" s="21"/>
    </row>
    <row r="161" spans="1:6" x14ac:dyDescent="0.25">
      <c r="B161" s="13"/>
      <c r="C161" s="13"/>
      <c r="F161" s="13"/>
    </row>
    <row r="162" spans="1:6" x14ac:dyDescent="0.25">
      <c r="B162" s="13"/>
      <c r="C162" s="13"/>
      <c r="F162" s="13"/>
    </row>
    <row r="163" spans="1:6" x14ac:dyDescent="0.25">
      <c r="B163" s="13"/>
      <c r="C163" s="13"/>
      <c r="F163" s="13"/>
    </row>
    <row r="164" spans="1:6" x14ac:dyDescent="0.25">
      <c r="A164" s="13" t="e">
        <f>((#REF!/#REF!)*100)</f>
        <v>#REF!</v>
      </c>
      <c r="B164" s="13"/>
      <c r="C164" s="13"/>
      <c r="F164" s="13"/>
    </row>
    <row r="165" spans="1:6" x14ac:dyDescent="0.25">
      <c r="B165" s="13"/>
      <c r="C165" s="13"/>
      <c r="F165" s="13"/>
    </row>
    <row r="166" spans="1:6" x14ac:dyDescent="0.25">
      <c r="B166" s="13"/>
      <c r="C166" s="13"/>
      <c r="F166" s="13"/>
    </row>
    <row r="167" spans="1:6" x14ac:dyDescent="0.25">
      <c r="B167" s="13"/>
      <c r="C167" s="13"/>
      <c r="F167" s="13"/>
    </row>
    <row r="168" spans="1:6" x14ac:dyDescent="0.25">
      <c r="B168" s="13"/>
      <c r="C168" s="13"/>
      <c r="F168" s="13"/>
    </row>
    <row r="169" spans="1:6" x14ac:dyDescent="0.25">
      <c r="B169" s="13"/>
      <c r="C169" s="13"/>
      <c r="F169" s="13"/>
    </row>
    <row r="170" spans="1:6" x14ac:dyDescent="0.25">
      <c r="B170" s="13"/>
      <c r="C170" s="13"/>
      <c r="F170" s="13"/>
    </row>
    <row r="171" spans="1:6" x14ac:dyDescent="0.25">
      <c r="B171" s="13"/>
      <c r="C171" s="13"/>
      <c r="F171" s="13"/>
    </row>
    <row r="172" spans="1:6" x14ac:dyDescent="0.25">
      <c r="B172" s="13"/>
      <c r="C172" s="13"/>
      <c r="F172" s="13"/>
    </row>
    <row r="173" spans="1:6" x14ac:dyDescent="0.25">
      <c r="B173" s="13"/>
      <c r="C173" s="13"/>
      <c r="F173" s="13"/>
    </row>
    <row r="174" spans="1:6" x14ac:dyDescent="0.25">
      <c r="B174" s="13"/>
      <c r="C174" s="13"/>
      <c r="F174" s="13"/>
    </row>
    <row r="175" spans="1:6" x14ac:dyDescent="0.25">
      <c r="B175" s="13"/>
      <c r="C175" s="13"/>
      <c r="F175" s="13"/>
    </row>
    <row r="176" spans="1:6" x14ac:dyDescent="0.25">
      <c r="B176" s="13"/>
      <c r="C176" s="13"/>
      <c r="F176" s="13"/>
    </row>
    <row r="177" spans="1:6" x14ac:dyDescent="0.25">
      <c r="B177" s="13"/>
      <c r="C177" s="13"/>
      <c r="F177" s="13"/>
    </row>
    <row r="178" spans="1:6" x14ac:dyDescent="0.25">
      <c r="B178" s="13"/>
      <c r="C178" s="13"/>
      <c r="F178" s="13"/>
    </row>
    <row r="179" spans="1:6" x14ac:dyDescent="0.25">
      <c r="B179" s="13"/>
      <c r="C179" s="13"/>
      <c r="F179" s="13"/>
    </row>
    <row r="180" spans="1:6" x14ac:dyDescent="0.25">
      <c r="B180" s="13"/>
      <c r="C180" s="13"/>
      <c r="F180" s="13"/>
    </row>
    <row r="181" spans="1:6" x14ac:dyDescent="0.25">
      <c r="B181" s="13"/>
      <c r="C181" s="13"/>
      <c r="F181" s="13"/>
    </row>
    <row r="182" spans="1:6" x14ac:dyDescent="0.25">
      <c r="B182" s="13"/>
      <c r="C182" s="13"/>
      <c r="F182" s="13"/>
    </row>
    <row r="183" spans="1:6" x14ac:dyDescent="0.25">
      <c r="B183" s="13"/>
      <c r="C183" s="13"/>
      <c r="F183" s="13"/>
    </row>
    <row r="184" spans="1:6" x14ac:dyDescent="0.25">
      <c r="B184" s="13"/>
      <c r="C184" s="13"/>
      <c r="F184" s="13"/>
    </row>
    <row r="185" spans="1:6" x14ac:dyDescent="0.25">
      <c r="B185" s="13"/>
      <c r="C185" s="13"/>
      <c r="F185" s="13"/>
    </row>
    <row r="186" spans="1:6" x14ac:dyDescent="0.25">
      <c r="B186" s="13"/>
      <c r="C186" s="13"/>
      <c r="F186" s="13"/>
    </row>
    <row r="187" spans="1:6" x14ac:dyDescent="0.25">
      <c r="B187" s="13"/>
      <c r="C187" s="13"/>
      <c r="F187" s="13"/>
    </row>
    <row r="188" spans="1:6" x14ac:dyDescent="0.25">
      <c r="B188" s="13"/>
      <c r="C188" s="13"/>
      <c r="F188" s="13"/>
    </row>
    <row r="189" spans="1:6" x14ac:dyDescent="0.25">
      <c r="B189" s="13"/>
      <c r="C189" s="13"/>
      <c r="F189" s="13"/>
    </row>
    <row r="190" spans="1:6" x14ac:dyDescent="0.25">
      <c r="B190" s="13"/>
      <c r="C190" s="13"/>
      <c r="F190" s="13"/>
    </row>
    <row r="191" spans="1:6" x14ac:dyDescent="0.25">
      <c r="A191" s="13" t="e">
        <f>((#REF!/#REF!)*100)</f>
        <v>#REF!</v>
      </c>
      <c r="B191" s="13"/>
      <c r="C191" s="13"/>
      <c r="F191" s="13"/>
    </row>
    <row r="192" spans="1:6" x14ac:dyDescent="0.25">
      <c r="B192" s="13"/>
      <c r="C192" s="13"/>
      <c r="F192" s="13"/>
    </row>
    <row r="193" spans="4:4" s="13" customFormat="1" x14ac:dyDescent="0.25">
      <c r="D193" s="21"/>
    </row>
    <row r="194" spans="4:4" s="13" customFormat="1" x14ac:dyDescent="0.25">
      <c r="D194" s="21"/>
    </row>
    <row r="195" spans="4:4" s="13" customFormat="1" x14ac:dyDescent="0.25">
      <c r="D195" s="21"/>
    </row>
    <row r="196" spans="4:4" s="13" customFormat="1" x14ac:dyDescent="0.25">
      <c r="D196" s="21"/>
    </row>
    <row r="197" spans="4:4" s="13" customFormat="1" x14ac:dyDescent="0.25">
      <c r="D197" s="21"/>
    </row>
    <row r="198" spans="4:4" s="13" customFormat="1" x14ac:dyDescent="0.25">
      <c r="D198" s="21"/>
    </row>
    <row r="199" spans="4:4" s="13" customFormat="1" x14ac:dyDescent="0.25">
      <c r="D199" s="21"/>
    </row>
    <row r="200" spans="4:4" s="13" customFormat="1" x14ac:dyDescent="0.25">
      <c r="D200" s="21"/>
    </row>
    <row r="201" spans="4:4" s="13" customFormat="1" x14ac:dyDescent="0.25">
      <c r="D201" s="21"/>
    </row>
    <row r="202" spans="4:4" s="13" customFormat="1" ht="15.75" customHeight="1" x14ac:dyDescent="0.25">
      <c r="D202" s="21"/>
    </row>
    <row r="203" spans="4:4" s="13" customFormat="1" x14ac:dyDescent="0.25">
      <c r="D203" s="21"/>
    </row>
    <row r="204" spans="4:4" s="13" customFormat="1" x14ac:dyDescent="0.25">
      <c r="D204" s="21"/>
    </row>
    <row r="205" spans="4:4" s="13" customFormat="1" x14ac:dyDescent="0.25">
      <c r="D205" s="21"/>
    </row>
    <row r="206" spans="4:4" s="13" customFormat="1" x14ac:dyDescent="0.25">
      <c r="D206" s="21"/>
    </row>
    <row r="207" spans="4:4" s="13" customFormat="1" x14ac:dyDescent="0.25">
      <c r="D207" s="21"/>
    </row>
    <row r="208" spans="4:4" s="13" customFormat="1" x14ac:dyDescent="0.25">
      <c r="D208" s="21"/>
    </row>
    <row r="209" spans="1:6" x14ac:dyDescent="0.25">
      <c r="B209" s="13"/>
      <c r="C209" s="13"/>
      <c r="F209" s="13"/>
    </row>
    <row r="210" spans="1:6" x14ac:dyDescent="0.25">
      <c r="B210" s="13"/>
      <c r="C210" s="13"/>
      <c r="F210" s="13"/>
    </row>
    <row r="211" spans="1:6" x14ac:dyDescent="0.25">
      <c r="B211" s="13"/>
      <c r="C211" s="13"/>
      <c r="F211" s="13"/>
    </row>
    <row r="212" spans="1:6" x14ac:dyDescent="0.25">
      <c r="B212" s="13"/>
      <c r="C212" s="13"/>
      <c r="F212" s="13"/>
    </row>
    <row r="213" spans="1:6" x14ac:dyDescent="0.25">
      <c r="B213" s="13"/>
      <c r="C213" s="13"/>
      <c r="F213" s="13"/>
    </row>
    <row r="214" spans="1:6" x14ac:dyDescent="0.25">
      <c r="A214" s="13" t="e">
        <f>((#REF!/#REF!)*100)</f>
        <v>#REF!</v>
      </c>
      <c r="B214" s="13"/>
      <c r="C214" s="13"/>
      <c r="F214" s="13"/>
    </row>
    <row r="215" spans="1:6" x14ac:dyDescent="0.25">
      <c r="B215" s="13"/>
      <c r="C215" s="13"/>
      <c r="F215" s="13"/>
    </row>
    <row r="216" spans="1:6" x14ac:dyDescent="0.25">
      <c r="B216" s="13"/>
      <c r="C216" s="13"/>
      <c r="F216" s="13"/>
    </row>
    <row r="217" spans="1:6" x14ac:dyDescent="0.25">
      <c r="B217" s="13"/>
      <c r="C217" s="13"/>
      <c r="F217" s="13"/>
    </row>
    <row r="218" spans="1:6" x14ac:dyDescent="0.25">
      <c r="B218" s="13"/>
      <c r="C218" s="13"/>
      <c r="F218" s="13"/>
    </row>
    <row r="219" spans="1:6" x14ac:dyDescent="0.25">
      <c r="B219" s="13"/>
      <c r="C219" s="13"/>
      <c r="F219" s="13"/>
    </row>
    <row r="220" spans="1:6" x14ac:dyDescent="0.25">
      <c r="B220" s="13"/>
      <c r="C220" s="13"/>
      <c r="F220" s="13"/>
    </row>
    <row r="221" spans="1:6" x14ac:dyDescent="0.25">
      <c r="B221" s="13"/>
      <c r="C221" s="13"/>
      <c r="F221" s="13"/>
    </row>
    <row r="222" spans="1:6" x14ac:dyDescent="0.25">
      <c r="B222" s="13"/>
      <c r="C222" s="13"/>
      <c r="F222" s="13"/>
    </row>
    <row r="223" spans="1:6" x14ac:dyDescent="0.25">
      <c r="B223" s="13"/>
      <c r="C223" s="13"/>
      <c r="F223" s="13"/>
    </row>
    <row r="224" spans="1:6" x14ac:dyDescent="0.25">
      <c r="B224" s="13"/>
      <c r="C224" s="13"/>
      <c r="F224" s="13"/>
    </row>
    <row r="225" spans="4:4" s="13" customFormat="1" x14ac:dyDescent="0.25">
      <c r="D225" s="21"/>
    </row>
    <row r="226" spans="4:4" s="13" customFormat="1" x14ac:dyDescent="0.25">
      <c r="D226" s="21"/>
    </row>
    <row r="227" spans="4:4" s="13" customFormat="1" x14ac:dyDescent="0.25">
      <c r="D227" s="21"/>
    </row>
    <row r="228" spans="4:4" s="13" customFormat="1" x14ac:dyDescent="0.25">
      <c r="D228" s="21"/>
    </row>
    <row r="229" spans="4:4" s="13" customFormat="1" x14ac:dyDescent="0.25">
      <c r="D229" s="21"/>
    </row>
    <row r="230" spans="4:4" s="13" customFormat="1" x14ac:dyDescent="0.25">
      <c r="D230" s="21"/>
    </row>
    <row r="231" spans="4:4" s="13" customFormat="1" x14ac:dyDescent="0.25">
      <c r="D231" s="21"/>
    </row>
    <row r="232" spans="4:4" s="13" customFormat="1" x14ac:dyDescent="0.25">
      <c r="D232" s="21"/>
    </row>
    <row r="233" spans="4:4" s="13" customFormat="1" x14ac:dyDescent="0.25">
      <c r="D233" s="21"/>
    </row>
    <row r="234" spans="4:4" s="13" customFormat="1" x14ac:dyDescent="0.25">
      <c r="D234" s="21"/>
    </row>
    <row r="235" spans="4:4" s="13" customFormat="1" x14ac:dyDescent="0.25">
      <c r="D235" s="21"/>
    </row>
    <row r="236" spans="4:4" s="13" customFormat="1" x14ac:dyDescent="0.25">
      <c r="D236" s="21"/>
    </row>
    <row r="237" spans="4:4" s="13" customFormat="1" x14ac:dyDescent="0.25">
      <c r="D237" s="21"/>
    </row>
    <row r="238" spans="4:4" s="13" customFormat="1" x14ac:dyDescent="0.25">
      <c r="D238" s="21"/>
    </row>
    <row r="239" spans="4:4" s="13" customFormat="1" x14ac:dyDescent="0.25">
      <c r="D239" s="21"/>
    </row>
    <row r="240" spans="4:4" s="13" customFormat="1" x14ac:dyDescent="0.25">
      <c r="D240" s="21"/>
    </row>
    <row r="241" spans="4:4" s="13" customFormat="1" x14ac:dyDescent="0.25">
      <c r="D241" s="21"/>
    </row>
    <row r="242" spans="4:4" s="13" customFormat="1" x14ac:dyDescent="0.25">
      <c r="D242" s="21"/>
    </row>
    <row r="243" spans="4:4" s="13" customFormat="1" x14ac:dyDescent="0.25">
      <c r="D243" s="21"/>
    </row>
    <row r="244" spans="4:4" s="13" customFormat="1" x14ac:dyDescent="0.25">
      <c r="D244" s="21"/>
    </row>
    <row r="245" spans="4:4" s="13" customFormat="1" x14ac:dyDescent="0.25">
      <c r="D245" s="21"/>
    </row>
    <row r="246" spans="4:4" s="13" customFormat="1" x14ac:dyDescent="0.25">
      <c r="D246" s="21"/>
    </row>
    <row r="247" spans="4:4" s="13" customFormat="1" x14ac:dyDescent="0.25">
      <c r="D247" s="21"/>
    </row>
    <row r="248" spans="4:4" s="13" customFormat="1" x14ac:dyDescent="0.25">
      <c r="D248" s="21"/>
    </row>
    <row r="249" spans="4:4" s="13" customFormat="1" x14ac:dyDescent="0.25">
      <c r="D249" s="21"/>
    </row>
    <row r="250" spans="4:4" s="13" customFormat="1" x14ac:dyDescent="0.25">
      <c r="D250" s="21"/>
    </row>
    <row r="251" spans="4:4" s="13" customFormat="1" x14ac:dyDescent="0.25">
      <c r="D251" s="21"/>
    </row>
    <row r="252" spans="4:4" s="13" customFormat="1" x14ac:dyDescent="0.25">
      <c r="D252" s="21"/>
    </row>
    <row r="253" spans="4:4" s="13" customFormat="1" x14ac:dyDescent="0.25">
      <c r="D253" s="21"/>
    </row>
    <row r="254" spans="4:4" s="13" customFormat="1" x14ac:dyDescent="0.25">
      <c r="D254" s="21"/>
    </row>
    <row r="255" spans="4:4" s="13" customFormat="1" x14ac:dyDescent="0.25">
      <c r="D255" s="21"/>
    </row>
    <row r="256" spans="4:4" s="13" customFormat="1" x14ac:dyDescent="0.25">
      <c r="D256" s="21"/>
    </row>
    <row r="257" spans="4:4" s="13" customFormat="1" x14ac:dyDescent="0.25">
      <c r="D257" s="21"/>
    </row>
    <row r="258" spans="4:4" s="13" customFormat="1" x14ac:dyDescent="0.25">
      <c r="D258" s="21"/>
    </row>
    <row r="259" spans="4:4" s="13" customFormat="1" x14ac:dyDescent="0.25">
      <c r="D259" s="21"/>
    </row>
    <row r="260" spans="4:4" s="13" customFormat="1" x14ac:dyDescent="0.25">
      <c r="D260" s="21"/>
    </row>
    <row r="261" spans="4:4" s="13" customFormat="1" x14ac:dyDescent="0.25">
      <c r="D261" s="21"/>
    </row>
    <row r="262" spans="4:4" s="13" customFormat="1" x14ac:dyDescent="0.25">
      <c r="D262" s="21"/>
    </row>
    <row r="263" spans="4:4" s="13" customFormat="1" x14ac:dyDescent="0.25">
      <c r="D263" s="21"/>
    </row>
    <row r="264" spans="4:4" s="13" customFormat="1" x14ac:dyDescent="0.25">
      <c r="D264" s="21"/>
    </row>
    <row r="265" spans="4:4" s="13" customFormat="1" x14ac:dyDescent="0.25">
      <c r="D265" s="21"/>
    </row>
    <row r="266" spans="4:4" s="13" customFormat="1" x14ac:dyDescent="0.25">
      <c r="D266" s="21"/>
    </row>
    <row r="267" spans="4:4" s="13" customFormat="1" x14ac:dyDescent="0.25">
      <c r="D267" s="21"/>
    </row>
    <row r="268" spans="4:4" s="13" customFormat="1" x14ac:dyDescent="0.25">
      <c r="D268" s="21"/>
    </row>
    <row r="269" spans="4:4" s="13" customFormat="1" x14ac:dyDescent="0.25">
      <c r="D269" s="21"/>
    </row>
    <row r="270" spans="4:4" s="13" customFormat="1" x14ac:dyDescent="0.25">
      <c r="D270" s="21"/>
    </row>
    <row r="271" spans="4:4" s="13" customFormat="1" x14ac:dyDescent="0.25">
      <c r="D271" s="21"/>
    </row>
    <row r="272" spans="4:4" s="13" customFormat="1" x14ac:dyDescent="0.25">
      <c r="D272" s="21"/>
    </row>
    <row r="273" spans="4:4" s="13" customFormat="1" ht="15.75" customHeight="1" x14ac:dyDescent="0.25">
      <c r="D273" s="21"/>
    </row>
    <row r="274" spans="4:4" s="13" customFormat="1" x14ac:dyDescent="0.25">
      <c r="D274" s="21"/>
    </row>
    <row r="275" spans="4:4" s="13" customFormat="1" x14ac:dyDescent="0.25">
      <c r="D275" s="21"/>
    </row>
    <row r="276" spans="4:4" s="13" customFormat="1" x14ac:dyDescent="0.25">
      <c r="D276" s="21"/>
    </row>
    <row r="277" spans="4:4" s="13" customFormat="1" x14ac:dyDescent="0.25">
      <c r="D277" s="21"/>
    </row>
    <row r="278" spans="4:4" s="13" customFormat="1" x14ac:dyDescent="0.25">
      <c r="D278" s="21"/>
    </row>
    <row r="279" spans="4:4" s="13" customFormat="1" x14ac:dyDescent="0.25">
      <c r="D279" s="21"/>
    </row>
    <row r="280" spans="4:4" s="13" customFormat="1" x14ac:dyDescent="0.25">
      <c r="D280" s="21"/>
    </row>
    <row r="281" spans="4:4" s="13" customFormat="1" x14ac:dyDescent="0.25">
      <c r="D281" s="21"/>
    </row>
    <row r="282" spans="4:4" s="13" customFormat="1" x14ac:dyDescent="0.25">
      <c r="D282" s="21"/>
    </row>
    <row r="283" spans="4:4" s="13" customFormat="1" x14ac:dyDescent="0.25">
      <c r="D283" s="21"/>
    </row>
    <row r="284" spans="4:4" s="13" customFormat="1" x14ac:dyDescent="0.25">
      <c r="D284" s="21"/>
    </row>
    <row r="285" spans="4:4" s="13" customFormat="1" x14ac:dyDescent="0.25">
      <c r="D285" s="21"/>
    </row>
    <row r="286" spans="4:4" s="13" customFormat="1" x14ac:dyDescent="0.25">
      <c r="D286" s="21"/>
    </row>
    <row r="287" spans="4:4" s="13" customFormat="1" x14ac:dyDescent="0.25">
      <c r="D287" s="21"/>
    </row>
    <row r="288" spans="4:4" s="13" customFormat="1" x14ac:dyDescent="0.25">
      <c r="D288" s="21"/>
    </row>
    <row r="289" spans="4:4" s="13" customFormat="1" x14ac:dyDescent="0.25">
      <c r="D289" s="21"/>
    </row>
    <row r="290" spans="4:4" s="13" customFormat="1" x14ac:dyDescent="0.25">
      <c r="D290" s="21"/>
    </row>
    <row r="291" spans="4:4" s="13" customFormat="1" x14ac:dyDescent="0.25">
      <c r="D291" s="21"/>
    </row>
    <row r="292" spans="4:4" s="13" customFormat="1" x14ac:dyDescent="0.25">
      <c r="D292" s="21"/>
    </row>
    <row r="293" spans="4:4" s="13" customFormat="1" x14ac:dyDescent="0.25">
      <c r="D293" s="21"/>
    </row>
    <row r="294" spans="4:4" s="13" customFormat="1" x14ac:dyDescent="0.25">
      <c r="D294" s="21"/>
    </row>
    <row r="295" spans="4:4" s="13" customFormat="1" x14ac:dyDescent="0.25">
      <c r="D295" s="21"/>
    </row>
    <row r="296" spans="4:4" s="13" customFormat="1" x14ac:dyDescent="0.25">
      <c r="D296" s="21"/>
    </row>
    <row r="297" spans="4:4" s="13" customFormat="1" x14ac:dyDescent="0.25">
      <c r="D297" s="21"/>
    </row>
    <row r="298" spans="4:4" s="13" customFormat="1" x14ac:dyDescent="0.25">
      <c r="D298" s="21"/>
    </row>
    <row r="299" spans="4:4" s="13" customFormat="1" x14ac:dyDescent="0.25">
      <c r="D299" s="21"/>
    </row>
    <row r="300" spans="4:4" s="13" customFormat="1" x14ac:dyDescent="0.25">
      <c r="D300" s="21"/>
    </row>
    <row r="301" spans="4:4" s="13" customFormat="1" x14ac:dyDescent="0.25">
      <c r="D301" s="21"/>
    </row>
    <row r="302" spans="4:4" s="13" customFormat="1" x14ac:dyDescent="0.25">
      <c r="D302" s="21"/>
    </row>
    <row r="303" spans="4:4" s="13" customFormat="1" x14ac:dyDescent="0.25">
      <c r="D303" s="21"/>
    </row>
    <row r="304" spans="4:4" s="13" customFormat="1" x14ac:dyDescent="0.25">
      <c r="D304" s="21"/>
    </row>
    <row r="305" spans="4:4" s="13" customFormat="1" x14ac:dyDescent="0.25">
      <c r="D305" s="21"/>
    </row>
    <row r="306" spans="4:4" s="13" customFormat="1" x14ac:dyDescent="0.25">
      <c r="D306" s="21"/>
    </row>
    <row r="307" spans="4:4" s="13" customFormat="1" x14ac:dyDescent="0.25">
      <c r="D307" s="21"/>
    </row>
    <row r="308" spans="4:4" s="13" customFormat="1" x14ac:dyDescent="0.25">
      <c r="D308" s="21"/>
    </row>
    <row r="309" spans="4:4" s="13" customFormat="1" x14ac:dyDescent="0.25">
      <c r="D309" s="21"/>
    </row>
    <row r="310" spans="4:4" s="13" customFormat="1" x14ac:dyDescent="0.25">
      <c r="D310" s="21"/>
    </row>
    <row r="311" spans="4:4" s="13" customFormat="1" x14ac:dyDescent="0.25">
      <c r="D311" s="21"/>
    </row>
    <row r="312" spans="4:4" s="13" customFormat="1" x14ac:dyDescent="0.25">
      <c r="D312" s="21"/>
    </row>
    <row r="313" spans="4:4" s="13" customFormat="1" x14ac:dyDescent="0.25">
      <c r="D313" s="21"/>
    </row>
    <row r="314" spans="4:4" s="13" customFormat="1" x14ac:dyDescent="0.25">
      <c r="D314" s="21"/>
    </row>
    <row r="315" spans="4:4" s="13" customFormat="1" x14ac:dyDescent="0.25">
      <c r="D315" s="21"/>
    </row>
    <row r="316" spans="4:4" s="13" customFormat="1" x14ac:dyDescent="0.25">
      <c r="D316" s="21"/>
    </row>
    <row r="317" spans="4:4" s="13" customFormat="1" x14ac:dyDescent="0.25">
      <c r="D317" s="21"/>
    </row>
    <row r="318" spans="4:4" s="13" customFormat="1" x14ac:dyDescent="0.25">
      <c r="D318" s="21"/>
    </row>
    <row r="319" spans="4:4" s="13" customFormat="1" x14ac:dyDescent="0.25">
      <c r="D319" s="21"/>
    </row>
    <row r="320" spans="4:4" s="13" customFormat="1" x14ac:dyDescent="0.25">
      <c r="D320" s="21"/>
    </row>
    <row r="321" spans="4:4" s="13" customFormat="1" x14ac:dyDescent="0.25">
      <c r="D321" s="21"/>
    </row>
    <row r="322" spans="4:4" s="13" customFormat="1" x14ac:dyDescent="0.25">
      <c r="D322" s="21"/>
    </row>
    <row r="323" spans="4:4" s="13" customFormat="1" x14ac:dyDescent="0.25">
      <c r="D323" s="21"/>
    </row>
    <row r="324" spans="4:4" s="13" customFormat="1" x14ac:dyDescent="0.25">
      <c r="D324" s="21"/>
    </row>
    <row r="325" spans="4:4" s="13" customFormat="1" x14ac:dyDescent="0.25">
      <c r="D325" s="21"/>
    </row>
    <row r="326" spans="4:4" s="13" customFormat="1" x14ac:dyDescent="0.25">
      <c r="D326" s="21"/>
    </row>
    <row r="327" spans="4:4" s="13" customFormat="1" x14ac:dyDescent="0.25">
      <c r="D327" s="21"/>
    </row>
    <row r="328" spans="4:4" s="13" customFormat="1" x14ac:dyDescent="0.25">
      <c r="D328" s="21"/>
    </row>
    <row r="329" spans="4:4" s="13" customFormat="1" x14ac:dyDescent="0.25">
      <c r="D329" s="21"/>
    </row>
    <row r="330" spans="4:4" s="13" customFormat="1" x14ac:dyDescent="0.25">
      <c r="D330" s="21"/>
    </row>
    <row r="331" spans="4:4" s="13" customFormat="1" x14ac:dyDescent="0.25">
      <c r="D331" s="21"/>
    </row>
    <row r="332" spans="4:4" s="13" customFormat="1" x14ac:dyDescent="0.25">
      <c r="D332" s="21"/>
    </row>
    <row r="333" spans="4:4" s="13" customFormat="1" x14ac:dyDescent="0.25">
      <c r="D333" s="21"/>
    </row>
    <row r="334" spans="4:4" s="13" customFormat="1" x14ac:dyDescent="0.25">
      <c r="D334" s="21"/>
    </row>
    <row r="335" spans="4:4" s="13" customFormat="1" x14ac:dyDescent="0.25">
      <c r="D335" s="21"/>
    </row>
    <row r="336" spans="4:4" s="13" customFormat="1" x14ac:dyDescent="0.25">
      <c r="D336" s="21"/>
    </row>
    <row r="337" spans="4:4" s="13" customFormat="1" x14ac:dyDescent="0.25">
      <c r="D337" s="21"/>
    </row>
    <row r="338" spans="4:4" s="13" customFormat="1" x14ac:dyDescent="0.25">
      <c r="D338" s="21"/>
    </row>
    <row r="339" spans="4:4" s="13" customFormat="1" x14ac:dyDescent="0.25">
      <c r="D339" s="21"/>
    </row>
    <row r="340" spans="4:4" s="13" customFormat="1" x14ac:dyDescent="0.25">
      <c r="D340" s="21"/>
    </row>
    <row r="341" spans="4:4" s="13" customFormat="1" x14ac:dyDescent="0.25">
      <c r="D341" s="21"/>
    </row>
    <row r="342" spans="4:4" s="13" customFormat="1" x14ac:dyDescent="0.25">
      <c r="D342" s="21"/>
    </row>
    <row r="343" spans="4:4" s="13" customFormat="1" x14ac:dyDescent="0.25">
      <c r="D343" s="21"/>
    </row>
    <row r="344" spans="4:4" s="13" customFormat="1" x14ac:dyDescent="0.25">
      <c r="D344" s="21"/>
    </row>
    <row r="345" spans="4:4" s="13" customFormat="1" x14ac:dyDescent="0.25">
      <c r="D345" s="21"/>
    </row>
    <row r="346" spans="4:4" s="13" customFormat="1" x14ac:dyDescent="0.25">
      <c r="D346" s="21"/>
    </row>
    <row r="347" spans="4:4" s="13" customFormat="1" x14ac:dyDescent="0.25">
      <c r="D347" s="21"/>
    </row>
    <row r="348" spans="4:4" s="13" customFormat="1" x14ac:dyDescent="0.25">
      <c r="D348" s="21"/>
    </row>
    <row r="349" spans="4:4" s="13" customFormat="1" ht="15.75" customHeight="1" x14ac:dyDescent="0.25">
      <c r="D349" s="21"/>
    </row>
    <row r="350" spans="4:4" s="13" customFormat="1" x14ac:dyDescent="0.25">
      <c r="D350" s="21"/>
    </row>
    <row r="351" spans="4:4" s="13" customFormat="1" x14ac:dyDescent="0.25">
      <c r="D351" s="21"/>
    </row>
    <row r="352" spans="4:4" s="13" customFormat="1" x14ac:dyDescent="0.25">
      <c r="D352" s="21"/>
    </row>
    <row r="353" spans="4:4" s="13" customFormat="1" x14ac:dyDescent="0.25">
      <c r="D353" s="21"/>
    </row>
    <row r="354" spans="4:4" s="13" customFormat="1" x14ac:dyDescent="0.25">
      <c r="D354" s="21"/>
    </row>
    <row r="355" spans="4:4" s="13" customFormat="1" x14ac:dyDescent="0.25">
      <c r="D355" s="21"/>
    </row>
    <row r="356" spans="4:4" s="13" customFormat="1" x14ac:dyDescent="0.25">
      <c r="D356" s="21"/>
    </row>
    <row r="357" spans="4:4" s="13" customFormat="1" x14ac:dyDescent="0.25">
      <c r="D357" s="21"/>
    </row>
    <row r="358" spans="4:4" s="13" customFormat="1" x14ac:dyDescent="0.25">
      <c r="D358" s="21"/>
    </row>
    <row r="359" spans="4:4" s="13" customFormat="1" x14ac:dyDescent="0.25">
      <c r="D359" s="21"/>
    </row>
    <row r="360" spans="4:4" s="13" customFormat="1" x14ac:dyDescent="0.25">
      <c r="D360" s="21"/>
    </row>
    <row r="361" spans="4:4" s="13" customFormat="1" x14ac:dyDescent="0.25">
      <c r="D361" s="21"/>
    </row>
    <row r="362" spans="4:4" s="13" customFormat="1" x14ac:dyDescent="0.25">
      <c r="D362" s="21"/>
    </row>
    <row r="363" spans="4:4" s="13" customFormat="1" x14ac:dyDescent="0.25">
      <c r="D363" s="21"/>
    </row>
    <row r="364" spans="4:4" s="13" customFormat="1" x14ac:dyDescent="0.25">
      <c r="D364" s="21"/>
    </row>
    <row r="365" spans="4:4" s="13" customFormat="1" x14ac:dyDescent="0.25">
      <c r="D365" s="21"/>
    </row>
    <row r="366" spans="4:4" s="13" customFormat="1" x14ac:dyDescent="0.25">
      <c r="D366" s="21"/>
    </row>
    <row r="367" spans="4:4" s="13" customFormat="1" x14ac:dyDescent="0.25">
      <c r="D367" s="21"/>
    </row>
    <row r="368" spans="4:4" s="13" customFormat="1" x14ac:dyDescent="0.25">
      <c r="D368" s="21"/>
    </row>
    <row r="369" spans="4:4" s="13" customFormat="1" x14ac:dyDescent="0.25">
      <c r="D369" s="21"/>
    </row>
    <row r="370" spans="4:4" s="13" customFormat="1" x14ac:dyDescent="0.25">
      <c r="D370" s="21"/>
    </row>
    <row r="371" spans="4:4" s="13" customFormat="1" x14ac:dyDescent="0.25">
      <c r="D371" s="21"/>
    </row>
    <row r="372" spans="4:4" s="13" customFormat="1" x14ac:dyDescent="0.25">
      <c r="D372" s="21"/>
    </row>
    <row r="373" spans="4:4" s="13" customFormat="1" x14ac:dyDescent="0.25">
      <c r="D373" s="21"/>
    </row>
    <row r="374" spans="4:4" s="13" customFormat="1" x14ac:dyDescent="0.25">
      <c r="D374" s="21"/>
    </row>
    <row r="375" spans="4:4" s="13" customFormat="1" x14ac:dyDescent="0.25">
      <c r="D375" s="21"/>
    </row>
    <row r="376" spans="4:4" s="13" customFormat="1" x14ac:dyDescent="0.25">
      <c r="D376" s="21"/>
    </row>
    <row r="377" spans="4:4" s="13" customFormat="1" x14ac:dyDescent="0.25">
      <c r="D377" s="21"/>
    </row>
    <row r="378" spans="4:4" s="13" customFormat="1" x14ac:dyDescent="0.25">
      <c r="D378" s="21"/>
    </row>
    <row r="379" spans="4:4" s="13" customFormat="1" x14ac:dyDescent="0.25">
      <c r="D379" s="21"/>
    </row>
    <row r="380" spans="4:4" s="13" customFormat="1" x14ac:dyDescent="0.25">
      <c r="D380" s="21"/>
    </row>
    <row r="381" spans="4:4" s="13" customFormat="1" x14ac:dyDescent="0.25">
      <c r="D381" s="21"/>
    </row>
    <row r="382" spans="4:4" s="13" customFormat="1" x14ac:dyDescent="0.25">
      <c r="D382" s="21"/>
    </row>
    <row r="383" spans="4:4" s="13" customFormat="1" x14ac:dyDescent="0.25">
      <c r="D383" s="21"/>
    </row>
    <row r="384" spans="4:4" s="13" customFormat="1" x14ac:dyDescent="0.25">
      <c r="D384" s="21"/>
    </row>
    <row r="385" spans="4:4" s="13" customFormat="1" x14ac:dyDescent="0.25">
      <c r="D385" s="21"/>
    </row>
    <row r="386" spans="4:4" s="13" customFormat="1" x14ac:dyDescent="0.25">
      <c r="D386" s="21"/>
    </row>
    <row r="387" spans="4:4" s="13" customFormat="1" x14ac:dyDescent="0.25">
      <c r="D387" s="21"/>
    </row>
    <row r="388" spans="4:4" s="13" customFormat="1" x14ac:dyDescent="0.25">
      <c r="D388" s="21"/>
    </row>
    <row r="389" spans="4:4" s="13" customFormat="1" x14ac:dyDescent="0.25">
      <c r="D389" s="21"/>
    </row>
    <row r="390" spans="4:4" s="13" customFormat="1" x14ac:dyDescent="0.25">
      <c r="D390" s="21"/>
    </row>
    <row r="391" spans="4:4" s="13" customFormat="1" x14ac:dyDescent="0.25">
      <c r="D391" s="21"/>
    </row>
    <row r="392" spans="4:4" s="13" customFormat="1" x14ac:dyDescent="0.25">
      <c r="D392" s="21"/>
    </row>
    <row r="393" spans="4:4" s="13" customFormat="1" x14ac:dyDescent="0.25">
      <c r="D393" s="21"/>
    </row>
    <row r="394" spans="4:4" s="13" customFormat="1" x14ac:dyDescent="0.25">
      <c r="D394" s="21"/>
    </row>
    <row r="395" spans="4:4" s="13" customFormat="1" x14ac:dyDescent="0.25">
      <c r="D395" s="21"/>
    </row>
    <row r="396" spans="4:4" s="13" customFormat="1" x14ac:dyDescent="0.25">
      <c r="D396" s="21"/>
    </row>
    <row r="397" spans="4:4" s="13" customFormat="1" x14ac:dyDescent="0.25">
      <c r="D397" s="21"/>
    </row>
    <row r="398" spans="4:4" s="13" customFormat="1" x14ac:dyDescent="0.25">
      <c r="D398" s="21"/>
    </row>
    <row r="399" spans="4:4" s="13" customFormat="1" x14ac:dyDescent="0.25">
      <c r="D399" s="21"/>
    </row>
    <row r="400" spans="4:4" s="13" customFormat="1" x14ac:dyDescent="0.25">
      <c r="D400" s="21"/>
    </row>
    <row r="401" spans="4:4" s="13" customFormat="1" x14ac:dyDescent="0.25">
      <c r="D401" s="21"/>
    </row>
    <row r="402" spans="4:4" s="13" customFormat="1" x14ac:dyDescent="0.25">
      <c r="D402" s="21"/>
    </row>
    <row r="403" spans="4:4" s="13" customFormat="1" x14ac:dyDescent="0.25">
      <c r="D403" s="21"/>
    </row>
    <row r="404" spans="4:4" s="13" customFormat="1" x14ac:dyDescent="0.25">
      <c r="D404" s="21"/>
    </row>
    <row r="405" spans="4:4" s="13" customFormat="1" x14ac:dyDescent="0.25">
      <c r="D405" s="21"/>
    </row>
    <row r="406" spans="4:4" s="13" customFormat="1" x14ac:dyDescent="0.25">
      <c r="D406" s="21"/>
    </row>
    <row r="407" spans="4:4" s="13" customFormat="1" x14ac:dyDescent="0.25">
      <c r="D407" s="21"/>
    </row>
    <row r="408" spans="4:4" s="13" customFormat="1" x14ac:dyDescent="0.25">
      <c r="D408" s="21"/>
    </row>
    <row r="409" spans="4:4" s="13" customFormat="1" x14ac:dyDescent="0.25">
      <c r="D409" s="21"/>
    </row>
    <row r="410" spans="4:4" s="13" customFormat="1" x14ac:dyDescent="0.25">
      <c r="D410" s="21"/>
    </row>
    <row r="411" spans="4:4" s="13" customFormat="1" x14ac:dyDescent="0.25">
      <c r="D411" s="21"/>
    </row>
    <row r="412" spans="4:4" s="13" customFormat="1" x14ac:dyDescent="0.25">
      <c r="D412" s="21"/>
    </row>
    <row r="413" spans="4:4" s="13" customFormat="1" x14ac:dyDescent="0.25">
      <c r="D413" s="21"/>
    </row>
    <row r="414" spans="4:4" s="13" customFormat="1" x14ac:dyDescent="0.25">
      <c r="D414" s="21"/>
    </row>
    <row r="415" spans="4:4" s="13" customFormat="1" x14ac:dyDescent="0.25">
      <c r="D415" s="21"/>
    </row>
    <row r="416" spans="4:4" s="13" customFormat="1" x14ac:dyDescent="0.25">
      <c r="D416" s="21"/>
    </row>
    <row r="417" spans="4:4" s="13" customFormat="1" x14ac:dyDescent="0.25">
      <c r="D417" s="21"/>
    </row>
    <row r="418" spans="4:4" s="13" customFormat="1" x14ac:dyDescent="0.25">
      <c r="D418" s="21"/>
    </row>
    <row r="419" spans="4:4" s="13" customFormat="1" x14ac:dyDescent="0.25">
      <c r="D419" s="21"/>
    </row>
    <row r="420" spans="4:4" s="13" customFormat="1" x14ac:dyDescent="0.25">
      <c r="D420" s="21"/>
    </row>
    <row r="421" spans="4:4" s="13" customFormat="1" x14ac:dyDescent="0.25">
      <c r="D421" s="21"/>
    </row>
    <row r="422" spans="4:4" s="13" customFormat="1" x14ac:dyDescent="0.25">
      <c r="D422" s="21"/>
    </row>
    <row r="423" spans="4:4" s="13" customFormat="1" ht="15.75" customHeight="1" x14ac:dyDescent="0.25">
      <c r="D423" s="21"/>
    </row>
    <row r="424" spans="4:4" s="13" customFormat="1" x14ac:dyDescent="0.25">
      <c r="D424" s="21"/>
    </row>
    <row r="425" spans="4:4" s="13" customFormat="1" x14ac:dyDescent="0.25">
      <c r="D425" s="21"/>
    </row>
    <row r="426" spans="4:4" s="13" customFormat="1" x14ac:dyDescent="0.25">
      <c r="D426" s="21"/>
    </row>
    <row r="427" spans="4:4" s="13" customFormat="1" x14ac:dyDescent="0.25">
      <c r="D427" s="21"/>
    </row>
    <row r="428" spans="4:4" s="13" customFormat="1" x14ac:dyDescent="0.25">
      <c r="D428" s="21"/>
    </row>
    <row r="429" spans="4:4" s="13" customFormat="1" x14ac:dyDescent="0.25">
      <c r="D429" s="21"/>
    </row>
    <row r="430" spans="4:4" s="13" customFormat="1" x14ac:dyDescent="0.25">
      <c r="D430" s="21"/>
    </row>
    <row r="431" spans="4:4" s="13" customFormat="1" x14ac:dyDescent="0.25">
      <c r="D431" s="21"/>
    </row>
    <row r="432" spans="4:4" s="13" customFormat="1" x14ac:dyDescent="0.25">
      <c r="D432" s="21"/>
    </row>
    <row r="433" spans="4:4" s="13" customFormat="1" x14ac:dyDescent="0.25">
      <c r="D433" s="21"/>
    </row>
    <row r="434" spans="4:4" s="13" customFormat="1" x14ac:dyDescent="0.25">
      <c r="D434" s="21"/>
    </row>
    <row r="435" spans="4:4" s="13" customFormat="1" x14ac:dyDescent="0.25">
      <c r="D435" s="21"/>
    </row>
    <row r="436" spans="4:4" s="13" customFormat="1" x14ac:dyDescent="0.25">
      <c r="D436" s="21"/>
    </row>
    <row r="437" spans="4:4" s="13" customFormat="1" x14ac:dyDescent="0.25">
      <c r="D437" s="21"/>
    </row>
    <row r="438" spans="4:4" s="13" customFormat="1" x14ac:dyDescent="0.25">
      <c r="D438" s="21"/>
    </row>
    <row r="439" spans="4:4" s="13" customFormat="1" x14ac:dyDescent="0.25">
      <c r="D439" s="21"/>
    </row>
    <row r="440" spans="4:4" s="13" customFormat="1" x14ac:dyDescent="0.25">
      <c r="D440" s="21"/>
    </row>
    <row r="441" spans="4:4" s="13" customFormat="1" x14ac:dyDescent="0.25">
      <c r="D441" s="21"/>
    </row>
    <row r="442" spans="4:4" s="13" customFormat="1" x14ac:dyDescent="0.25">
      <c r="D442" s="21"/>
    </row>
    <row r="443" spans="4:4" s="13" customFormat="1" x14ac:dyDescent="0.25">
      <c r="D443" s="21"/>
    </row>
    <row r="444" spans="4:4" s="13" customFormat="1" x14ac:dyDescent="0.25">
      <c r="D444" s="21"/>
    </row>
    <row r="445" spans="4:4" s="13" customFormat="1" x14ac:dyDescent="0.25">
      <c r="D445" s="21"/>
    </row>
    <row r="446" spans="4:4" s="13" customFormat="1" x14ac:dyDescent="0.25">
      <c r="D446" s="21"/>
    </row>
    <row r="447" spans="4:4" s="13" customFormat="1" x14ac:dyDescent="0.25">
      <c r="D447" s="21"/>
    </row>
    <row r="448" spans="4:4" s="13" customFormat="1" x14ac:dyDescent="0.25">
      <c r="D448" s="21"/>
    </row>
    <row r="449" spans="4:4" s="13" customFormat="1" x14ac:dyDescent="0.25">
      <c r="D449" s="21"/>
    </row>
    <row r="450" spans="4:4" s="13" customFormat="1" x14ac:dyDescent="0.25">
      <c r="D450" s="21"/>
    </row>
    <row r="451" spans="4:4" s="13" customFormat="1" x14ac:dyDescent="0.25">
      <c r="D451" s="21"/>
    </row>
    <row r="452" spans="4:4" s="13" customFormat="1" x14ac:dyDescent="0.25">
      <c r="D452" s="21"/>
    </row>
    <row r="453" spans="4:4" s="13" customFormat="1" x14ac:dyDescent="0.25">
      <c r="D453" s="21"/>
    </row>
    <row r="454" spans="4:4" s="13" customFormat="1" x14ac:dyDescent="0.25">
      <c r="D454" s="21"/>
    </row>
    <row r="455" spans="4:4" s="13" customFormat="1" x14ac:dyDescent="0.25">
      <c r="D455" s="21"/>
    </row>
    <row r="456" spans="4:4" s="13" customFormat="1" x14ac:dyDescent="0.25">
      <c r="D456" s="21"/>
    </row>
    <row r="457" spans="4:4" s="13" customFormat="1" x14ac:dyDescent="0.25">
      <c r="D457" s="21"/>
    </row>
    <row r="458" spans="4:4" s="13" customFormat="1" x14ac:dyDescent="0.25">
      <c r="D458" s="21"/>
    </row>
    <row r="459" spans="4:4" s="13" customFormat="1" x14ac:dyDescent="0.25">
      <c r="D459" s="21"/>
    </row>
    <row r="460" spans="4:4" s="13" customFormat="1" x14ac:dyDescent="0.25">
      <c r="D460" s="21"/>
    </row>
    <row r="461" spans="4:4" s="13" customFormat="1" x14ac:dyDescent="0.25">
      <c r="D461" s="21"/>
    </row>
    <row r="462" spans="4:4" s="13" customFormat="1" x14ac:dyDescent="0.25">
      <c r="D462" s="21"/>
    </row>
    <row r="463" spans="4:4" s="13" customFormat="1" x14ac:dyDescent="0.25">
      <c r="D463" s="21"/>
    </row>
    <row r="464" spans="4:4" s="13" customFormat="1" x14ac:dyDescent="0.25">
      <c r="D464" s="21"/>
    </row>
    <row r="465" spans="4:4" s="13" customFormat="1" x14ac:dyDescent="0.25">
      <c r="D465" s="21"/>
    </row>
    <row r="466" spans="4:4" s="13" customFormat="1" x14ac:dyDescent="0.25">
      <c r="D466" s="21"/>
    </row>
    <row r="467" spans="4:4" s="13" customFormat="1" x14ac:dyDescent="0.25">
      <c r="D467" s="21"/>
    </row>
    <row r="468" spans="4:4" s="13" customFormat="1" x14ac:dyDescent="0.25">
      <c r="D468" s="21"/>
    </row>
    <row r="469" spans="4:4" s="13" customFormat="1" x14ac:dyDescent="0.25">
      <c r="D469" s="21"/>
    </row>
    <row r="470" spans="4:4" s="13" customFormat="1" x14ac:dyDescent="0.25">
      <c r="D470" s="21"/>
    </row>
    <row r="471" spans="4:4" s="13" customFormat="1" x14ac:dyDescent="0.25">
      <c r="D471" s="21"/>
    </row>
    <row r="472" spans="4:4" s="13" customFormat="1" x14ac:dyDescent="0.25">
      <c r="D472" s="21"/>
    </row>
    <row r="473" spans="4:4" s="13" customFormat="1" x14ac:dyDescent="0.25">
      <c r="D473" s="21"/>
    </row>
    <row r="474" spans="4:4" s="13" customFormat="1" x14ac:dyDescent="0.25">
      <c r="D474" s="21"/>
    </row>
    <row r="475" spans="4:4" s="13" customFormat="1" x14ac:dyDescent="0.25">
      <c r="D475" s="21"/>
    </row>
    <row r="476" spans="4:4" s="13" customFormat="1" x14ac:dyDescent="0.25">
      <c r="D476" s="21"/>
    </row>
    <row r="477" spans="4:4" s="13" customFormat="1" x14ac:dyDescent="0.25">
      <c r="D477" s="21"/>
    </row>
    <row r="478" spans="4:4" s="13" customFormat="1" x14ac:dyDescent="0.25">
      <c r="D478" s="21"/>
    </row>
    <row r="479" spans="4:4" s="13" customFormat="1" x14ac:dyDescent="0.25">
      <c r="D479" s="21"/>
    </row>
    <row r="480" spans="4:4" s="13" customFormat="1" x14ac:dyDescent="0.25">
      <c r="D480" s="21"/>
    </row>
    <row r="481" spans="1:6" x14ac:dyDescent="0.25">
      <c r="B481" s="13"/>
      <c r="C481" s="13"/>
      <c r="F481" s="13"/>
    </row>
    <row r="482" spans="1:6" x14ac:dyDescent="0.25">
      <c r="B482" s="13"/>
      <c r="C482" s="13"/>
      <c r="F482" s="13"/>
    </row>
    <row r="483" spans="1:6" x14ac:dyDescent="0.25">
      <c r="B483" s="13"/>
      <c r="C483" s="13"/>
      <c r="F483" s="13"/>
    </row>
    <row r="484" spans="1:6" x14ac:dyDescent="0.25">
      <c r="B484" s="13"/>
      <c r="C484" s="13"/>
      <c r="F484" s="13"/>
    </row>
    <row r="485" spans="1:6" x14ac:dyDescent="0.25">
      <c r="B485" s="13"/>
      <c r="C485" s="13"/>
      <c r="F485" s="13"/>
    </row>
    <row r="486" spans="1:6" x14ac:dyDescent="0.25">
      <c r="B486" s="13"/>
      <c r="C486" s="13"/>
      <c r="F486" s="13"/>
    </row>
    <row r="487" spans="1:6" x14ac:dyDescent="0.25">
      <c r="A487" s="13" t="e">
        <f>((#REF!/#REF!)*100)</f>
        <v>#REF!</v>
      </c>
      <c r="B487" s="13"/>
      <c r="C487" s="13"/>
      <c r="F487" s="13"/>
    </row>
    <row r="488" spans="1:6" x14ac:dyDescent="0.25">
      <c r="B488" s="13"/>
      <c r="C488" s="13"/>
      <c r="F488" s="13"/>
    </row>
    <row r="489" spans="1:6" x14ac:dyDescent="0.25">
      <c r="B489" s="13"/>
      <c r="C489" s="13"/>
      <c r="F489" s="13"/>
    </row>
    <row r="490" spans="1:6" x14ac:dyDescent="0.25">
      <c r="B490" s="13"/>
      <c r="C490" s="13"/>
      <c r="F490" s="13"/>
    </row>
    <row r="491" spans="1:6" x14ac:dyDescent="0.25">
      <c r="B491" s="13"/>
      <c r="C491" s="13"/>
      <c r="F491" s="13"/>
    </row>
    <row r="492" spans="1:6" x14ac:dyDescent="0.25">
      <c r="B492" s="13"/>
      <c r="C492" s="13"/>
      <c r="F492" s="13"/>
    </row>
    <row r="493" spans="1:6" x14ac:dyDescent="0.25">
      <c r="B493" s="13"/>
      <c r="C493" s="13"/>
      <c r="F493" s="13"/>
    </row>
    <row r="494" spans="1:6" x14ac:dyDescent="0.25">
      <c r="B494" s="13"/>
      <c r="C494" s="13"/>
      <c r="F494" s="13"/>
    </row>
    <row r="495" spans="1:6" x14ac:dyDescent="0.25">
      <c r="B495" s="13"/>
      <c r="C495" s="13"/>
      <c r="F495" s="13"/>
    </row>
    <row r="496" spans="1:6" x14ac:dyDescent="0.25">
      <c r="B496" s="13"/>
      <c r="C496" s="13"/>
      <c r="F496" s="13"/>
    </row>
    <row r="497" spans="4:4" s="13" customFormat="1" x14ac:dyDescent="0.25">
      <c r="D497" s="21"/>
    </row>
    <row r="498" spans="4:4" s="13" customFormat="1" x14ac:dyDescent="0.25">
      <c r="D498" s="21"/>
    </row>
    <row r="499" spans="4:4" s="13" customFormat="1" x14ac:dyDescent="0.25">
      <c r="D499" s="21"/>
    </row>
    <row r="500" spans="4:4" s="13" customFormat="1" x14ac:dyDescent="0.25">
      <c r="D500" s="21"/>
    </row>
    <row r="501" spans="4:4" s="13" customFormat="1" ht="15.75" customHeight="1" x14ac:dyDescent="0.25">
      <c r="D501" s="21"/>
    </row>
    <row r="502" spans="4:4" s="13" customFormat="1" x14ac:dyDescent="0.25">
      <c r="D502" s="21"/>
    </row>
    <row r="503" spans="4:4" s="13" customFormat="1" x14ac:dyDescent="0.25">
      <c r="D503" s="21"/>
    </row>
    <row r="504" spans="4:4" s="13" customFormat="1" x14ac:dyDescent="0.25">
      <c r="D504" s="21"/>
    </row>
    <row r="505" spans="4:4" s="13" customFormat="1" x14ac:dyDescent="0.25">
      <c r="D505" s="21"/>
    </row>
    <row r="506" spans="4:4" s="13" customFormat="1" x14ac:dyDescent="0.25">
      <c r="D506" s="21"/>
    </row>
    <row r="507" spans="4:4" s="13" customFormat="1" x14ac:dyDescent="0.25">
      <c r="D507" s="21"/>
    </row>
    <row r="508" spans="4:4" s="13" customFormat="1" x14ac:dyDescent="0.25">
      <c r="D508" s="21"/>
    </row>
    <row r="509" spans="4:4" s="13" customFormat="1" x14ac:dyDescent="0.25">
      <c r="D509" s="21"/>
    </row>
    <row r="510" spans="4:4" s="13" customFormat="1" x14ac:dyDescent="0.25">
      <c r="D510" s="21"/>
    </row>
    <row r="511" spans="4:4" s="13" customFormat="1" x14ac:dyDescent="0.25">
      <c r="D511" s="21"/>
    </row>
    <row r="512" spans="4:4" s="13" customFormat="1" x14ac:dyDescent="0.25">
      <c r="D512" s="21"/>
    </row>
    <row r="513" spans="1:6" x14ac:dyDescent="0.25">
      <c r="B513" s="13"/>
      <c r="C513" s="13"/>
      <c r="F513" s="13"/>
    </row>
    <row r="514" spans="1:6" x14ac:dyDescent="0.25">
      <c r="B514" s="13"/>
      <c r="C514" s="13"/>
      <c r="F514" s="13"/>
    </row>
    <row r="515" spans="1:6" x14ac:dyDescent="0.25">
      <c r="B515" s="13"/>
      <c r="C515" s="13"/>
      <c r="F515" s="13"/>
    </row>
    <row r="516" spans="1:6" x14ac:dyDescent="0.25">
      <c r="A516" s="13" t="e">
        <f>((#REF!/#REF!)*100)</f>
        <v>#REF!</v>
      </c>
      <c r="B516" s="13"/>
      <c r="C516" s="13"/>
      <c r="F516" s="13"/>
    </row>
    <row r="517" spans="1:6" x14ac:dyDescent="0.25">
      <c r="B517" s="13"/>
      <c r="C517" s="13"/>
      <c r="F517" s="13"/>
    </row>
    <row r="518" spans="1:6" x14ac:dyDescent="0.25">
      <c r="B518" s="13"/>
      <c r="C518" s="13"/>
      <c r="F518" s="13"/>
    </row>
    <row r="519" spans="1:6" x14ac:dyDescent="0.25">
      <c r="B519" s="13"/>
      <c r="C519" s="13"/>
      <c r="F519" s="13"/>
    </row>
    <row r="520" spans="1:6" x14ac:dyDescent="0.25">
      <c r="B520" s="13"/>
      <c r="C520" s="13"/>
      <c r="F520" s="13"/>
    </row>
    <row r="521" spans="1:6" x14ac:dyDescent="0.25">
      <c r="B521" s="13"/>
      <c r="C521" s="13"/>
      <c r="F521" s="13"/>
    </row>
    <row r="522" spans="1:6" x14ac:dyDescent="0.25">
      <c r="B522" s="13"/>
      <c r="C522" s="13"/>
      <c r="F522" s="13"/>
    </row>
    <row r="523" spans="1:6" x14ac:dyDescent="0.25">
      <c r="B523" s="13"/>
      <c r="C523" s="13"/>
      <c r="F523" s="13"/>
    </row>
    <row r="524" spans="1:6" x14ac:dyDescent="0.25">
      <c r="B524" s="13"/>
      <c r="C524" s="13"/>
      <c r="F524" s="13"/>
    </row>
    <row r="525" spans="1:6" x14ac:dyDescent="0.25">
      <c r="B525" s="13"/>
      <c r="C525" s="13"/>
      <c r="F525" s="13"/>
    </row>
    <row r="526" spans="1:6" x14ac:dyDescent="0.25">
      <c r="B526" s="13"/>
      <c r="C526" s="13"/>
      <c r="F526" s="13"/>
    </row>
    <row r="527" spans="1:6" x14ac:dyDescent="0.25">
      <c r="B527" s="13"/>
      <c r="C527" s="13"/>
      <c r="F527" s="13"/>
    </row>
    <row r="528" spans="1:6" x14ac:dyDescent="0.25">
      <c r="B528" s="13"/>
      <c r="C528" s="13"/>
      <c r="F528" s="13"/>
    </row>
    <row r="529" spans="1:6" x14ac:dyDescent="0.25">
      <c r="B529" s="13"/>
      <c r="C529" s="13"/>
      <c r="F529" s="13"/>
    </row>
    <row r="530" spans="1:6" x14ac:dyDescent="0.25">
      <c r="B530" s="13"/>
      <c r="C530" s="13"/>
      <c r="F530" s="13"/>
    </row>
    <row r="531" spans="1:6" x14ac:dyDescent="0.25">
      <c r="B531" s="13"/>
      <c r="C531" s="13"/>
      <c r="F531" s="13"/>
    </row>
    <row r="532" spans="1:6" x14ac:dyDescent="0.25">
      <c r="B532" s="13"/>
      <c r="C532" s="13"/>
      <c r="F532" s="13"/>
    </row>
    <row r="533" spans="1:6" x14ac:dyDescent="0.25">
      <c r="B533" s="13"/>
      <c r="C533" s="13"/>
      <c r="F533" s="13"/>
    </row>
    <row r="534" spans="1:6" x14ac:dyDescent="0.25">
      <c r="B534" s="13"/>
      <c r="C534" s="13"/>
      <c r="F534" s="13"/>
    </row>
    <row r="535" spans="1:6" x14ac:dyDescent="0.25">
      <c r="B535" s="13"/>
      <c r="C535" s="13"/>
      <c r="F535" s="13"/>
    </row>
    <row r="536" spans="1:6" x14ac:dyDescent="0.25">
      <c r="B536" s="13"/>
      <c r="C536" s="13"/>
      <c r="F536" s="13"/>
    </row>
    <row r="537" spans="1:6" x14ac:dyDescent="0.25">
      <c r="B537" s="13"/>
      <c r="C537" s="13"/>
      <c r="F537" s="13"/>
    </row>
    <row r="538" spans="1:6" x14ac:dyDescent="0.25">
      <c r="B538" s="13"/>
      <c r="C538" s="13"/>
      <c r="F538" s="13"/>
    </row>
    <row r="539" spans="1:6" x14ac:dyDescent="0.25">
      <c r="A539" s="13" t="e">
        <f>((#REF!/#REF!)*100)</f>
        <v>#REF!</v>
      </c>
      <c r="B539" s="13"/>
      <c r="C539" s="13"/>
      <c r="F539" s="13"/>
    </row>
    <row r="540" spans="1:6" x14ac:dyDescent="0.25">
      <c r="B540" s="13"/>
      <c r="C540" s="13"/>
      <c r="F540" s="13"/>
    </row>
    <row r="541" spans="1:6" x14ac:dyDescent="0.25">
      <c r="B541" s="13"/>
      <c r="C541" s="13"/>
      <c r="F541" s="13"/>
    </row>
    <row r="542" spans="1:6" x14ac:dyDescent="0.25">
      <c r="B542" s="13"/>
      <c r="C542" s="13"/>
      <c r="F542" s="13"/>
    </row>
    <row r="543" spans="1:6" x14ac:dyDescent="0.25">
      <c r="B543" s="13"/>
      <c r="C543" s="13"/>
      <c r="F543" s="13"/>
    </row>
    <row r="544" spans="1:6" x14ac:dyDescent="0.25">
      <c r="B544" s="13"/>
      <c r="C544" s="13"/>
      <c r="F544" s="13"/>
    </row>
    <row r="545" spans="4:4" s="13" customFormat="1" x14ac:dyDescent="0.25">
      <c r="D545" s="21"/>
    </row>
    <row r="546" spans="4:4" s="13" customFormat="1" x14ac:dyDescent="0.25">
      <c r="D546" s="21"/>
    </row>
    <row r="547" spans="4:4" s="13" customFormat="1" x14ac:dyDescent="0.25">
      <c r="D547" s="21"/>
    </row>
    <row r="548" spans="4:4" s="13" customFormat="1" x14ac:dyDescent="0.25">
      <c r="D548" s="21"/>
    </row>
    <row r="549" spans="4:4" s="13" customFormat="1" x14ac:dyDescent="0.25">
      <c r="D549" s="21"/>
    </row>
    <row r="550" spans="4:4" s="13" customFormat="1" x14ac:dyDescent="0.25">
      <c r="D550" s="21"/>
    </row>
    <row r="551" spans="4:4" s="13" customFormat="1" x14ac:dyDescent="0.25">
      <c r="D551" s="21"/>
    </row>
    <row r="552" spans="4:4" s="13" customFormat="1" x14ac:dyDescent="0.25">
      <c r="D552" s="21"/>
    </row>
    <row r="553" spans="4:4" s="13" customFormat="1" x14ac:dyDescent="0.25">
      <c r="D553" s="21"/>
    </row>
    <row r="554" spans="4:4" s="13" customFormat="1" x14ac:dyDescent="0.25">
      <c r="D554" s="21"/>
    </row>
    <row r="555" spans="4:4" s="13" customFormat="1" x14ac:dyDescent="0.25">
      <c r="D555" s="21"/>
    </row>
    <row r="556" spans="4:4" s="13" customFormat="1" x14ac:dyDescent="0.25">
      <c r="D556" s="21"/>
    </row>
    <row r="557" spans="4:4" s="13" customFormat="1" x14ac:dyDescent="0.25">
      <c r="D557" s="21"/>
    </row>
    <row r="558" spans="4:4" s="13" customFormat="1" x14ac:dyDescent="0.25">
      <c r="D558" s="21"/>
    </row>
    <row r="559" spans="4:4" s="13" customFormat="1" x14ac:dyDescent="0.25">
      <c r="D559" s="21"/>
    </row>
    <row r="560" spans="4:4" s="13" customFormat="1" x14ac:dyDescent="0.25">
      <c r="D560" s="21"/>
    </row>
    <row r="561" spans="4:4" s="13" customFormat="1" x14ac:dyDescent="0.25">
      <c r="D561" s="21"/>
    </row>
    <row r="562" spans="4:4" s="13" customFormat="1" x14ac:dyDescent="0.25">
      <c r="D562" s="21"/>
    </row>
    <row r="563" spans="4:4" s="13" customFormat="1" x14ac:dyDescent="0.25">
      <c r="D563" s="21"/>
    </row>
    <row r="564" spans="4:4" s="13" customFormat="1" x14ac:dyDescent="0.25">
      <c r="D564" s="21"/>
    </row>
    <row r="565" spans="4:4" s="13" customFormat="1" x14ac:dyDescent="0.25">
      <c r="D565" s="21"/>
    </row>
    <row r="566" spans="4:4" s="13" customFormat="1" x14ac:dyDescent="0.25">
      <c r="D566" s="21"/>
    </row>
    <row r="567" spans="4:4" s="13" customFormat="1" x14ac:dyDescent="0.25">
      <c r="D567" s="21"/>
    </row>
    <row r="568" spans="4:4" s="13" customFormat="1" x14ac:dyDescent="0.25">
      <c r="D568" s="21"/>
    </row>
    <row r="569" spans="4:4" s="13" customFormat="1" x14ac:dyDescent="0.25">
      <c r="D569" s="21"/>
    </row>
    <row r="570" spans="4:4" s="13" customFormat="1" x14ac:dyDescent="0.25">
      <c r="D570" s="21"/>
    </row>
    <row r="571" spans="4:4" s="13" customFormat="1" x14ac:dyDescent="0.25">
      <c r="D571" s="21"/>
    </row>
    <row r="572" spans="4:4" s="13" customFormat="1" x14ac:dyDescent="0.25">
      <c r="D572" s="21"/>
    </row>
    <row r="573" spans="4:4" s="13" customFormat="1" x14ac:dyDescent="0.25">
      <c r="D573" s="21"/>
    </row>
    <row r="574" spans="4:4" s="13" customFormat="1" x14ac:dyDescent="0.25">
      <c r="D574" s="21"/>
    </row>
    <row r="575" spans="4:4" s="13" customFormat="1" x14ac:dyDescent="0.25">
      <c r="D575" s="21"/>
    </row>
    <row r="576" spans="4:4" s="13" customFormat="1" x14ac:dyDescent="0.25">
      <c r="D576" s="21"/>
    </row>
    <row r="577" spans="1:6" x14ac:dyDescent="0.25">
      <c r="B577" s="13"/>
      <c r="C577" s="13"/>
      <c r="F577" s="13"/>
    </row>
    <row r="578" spans="1:6" x14ac:dyDescent="0.25">
      <c r="B578" s="13"/>
      <c r="C578" s="13"/>
      <c r="F578" s="13"/>
    </row>
    <row r="579" spans="1:6" x14ac:dyDescent="0.25">
      <c r="B579" s="13"/>
      <c r="C579" s="13"/>
      <c r="F579" s="13"/>
    </row>
    <row r="580" spans="1:6" x14ac:dyDescent="0.25">
      <c r="B580" s="13"/>
      <c r="C580" s="13"/>
      <c r="F580" s="13"/>
    </row>
    <row r="581" spans="1:6" x14ac:dyDescent="0.25">
      <c r="B581" s="13"/>
      <c r="C581" s="13"/>
      <c r="F581" s="13"/>
    </row>
    <row r="582" spans="1:6" x14ac:dyDescent="0.25">
      <c r="A582" s="13" t="e">
        <f>((#REF!/#REF!)*100)</f>
        <v>#REF!</v>
      </c>
      <c r="B582" s="13"/>
      <c r="C582" s="13"/>
      <c r="F582" s="13"/>
    </row>
    <row r="583" spans="1:6" x14ac:dyDescent="0.25">
      <c r="B583" s="13"/>
      <c r="C583" s="13"/>
      <c r="F583" s="13"/>
    </row>
    <row r="584" spans="1:6" x14ac:dyDescent="0.25">
      <c r="B584" s="13"/>
      <c r="C584" s="13"/>
      <c r="F584" s="13"/>
    </row>
    <row r="585" spans="1:6" x14ac:dyDescent="0.25">
      <c r="B585" s="13"/>
      <c r="C585" s="13"/>
      <c r="F585" s="13"/>
    </row>
    <row r="586" spans="1:6" x14ac:dyDescent="0.25">
      <c r="B586" s="13"/>
      <c r="C586" s="13"/>
      <c r="F586" s="13"/>
    </row>
    <row r="587" spans="1:6" x14ac:dyDescent="0.25">
      <c r="B587" s="13"/>
      <c r="C587" s="13"/>
      <c r="F587" s="13"/>
    </row>
    <row r="588" spans="1:6" x14ac:dyDescent="0.25">
      <c r="B588" s="13"/>
      <c r="C588" s="13"/>
      <c r="F588" s="13"/>
    </row>
    <row r="589" spans="1:6" x14ac:dyDescent="0.25">
      <c r="B589" s="13"/>
      <c r="C589" s="13"/>
      <c r="F589" s="13"/>
    </row>
    <row r="590" spans="1:6" x14ac:dyDescent="0.25">
      <c r="B590" s="13"/>
      <c r="C590" s="13"/>
      <c r="F590" s="13"/>
    </row>
    <row r="591" spans="1:6" x14ac:dyDescent="0.25">
      <c r="B591" s="13"/>
      <c r="C591" s="13"/>
      <c r="F591" s="13"/>
    </row>
    <row r="592" spans="1:6" x14ac:dyDescent="0.25">
      <c r="B592" s="13"/>
      <c r="C592" s="13"/>
      <c r="F592" s="13"/>
    </row>
    <row r="593" spans="1:6" x14ac:dyDescent="0.25">
      <c r="B593" s="13"/>
      <c r="C593" s="13"/>
      <c r="F593" s="13"/>
    </row>
    <row r="594" spans="1:6" x14ac:dyDescent="0.25">
      <c r="B594" s="13"/>
      <c r="C594" s="13"/>
      <c r="F594" s="13"/>
    </row>
    <row r="595" spans="1:6" x14ac:dyDescent="0.25">
      <c r="B595" s="13"/>
      <c r="C595" s="13"/>
      <c r="F595" s="13"/>
    </row>
    <row r="596" spans="1:6" x14ac:dyDescent="0.25">
      <c r="B596" s="13"/>
      <c r="C596" s="13"/>
      <c r="F596" s="13"/>
    </row>
    <row r="597" spans="1:6" x14ac:dyDescent="0.25">
      <c r="B597" s="13"/>
      <c r="C597" s="13"/>
      <c r="F597" s="13"/>
    </row>
    <row r="598" spans="1:6" x14ac:dyDescent="0.25">
      <c r="B598" s="13"/>
      <c r="C598" s="13"/>
      <c r="F598" s="13"/>
    </row>
    <row r="599" spans="1:6" x14ac:dyDescent="0.25">
      <c r="B599" s="13"/>
      <c r="C599" s="13"/>
      <c r="F599" s="13"/>
    </row>
    <row r="600" spans="1:6" x14ac:dyDescent="0.25">
      <c r="B600" s="13"/>
      <c r="C600" s="13"/>
      <c r="F600" s="13"/>
    </row>
    <row r="601" spans="1:6" x14ac:dyDescent="0.25">
      <c r="B601" s="13"/>
      <c r="C601" s="13"/>
      <c r="F601" s="13"/>
    </row>
    <row r="602" spans="1:6" x14ac:dyDescent="0.25">
      <c r="B602" s="13"/>
      <c r="C602" s="13"/>
      <c r="F602" s="13"/>
    </row>
    <row r="603" spans="1:6" x14ac:dyDescent="0.25">
      <c r="B603" s="13"/>
      <c r="C603" s="13"/>
      <c r="F603" s="13"/>
    </row>
    <row r="604" spans="1:6" x14ac:dyDescent="0.25">
      <c r="B604" s="13"/>
      <c r="C604" s="13"/>
      <c r="F604" s="13"/>
    </row>
    <row r="605" spans="1:6" x14ac:dyDescent="0.25">
      <c r="B605" s="13"/>
      <c r="C605" s="13"/>
      <c r="F605" s="13"/>
    </row>
    <row r="606" spans="1:6" x14ac:dyDescent="0.25">
      <c r="B606" s="13"/>
      <c r="C606" s="13"/>
      <c r="F606" s="13"/>
    </row>
    <row r="607" spans="1:6" x14ac:dyDescent="0.25">
      <c r="A607" s="13" t="e">
        <f>((#REF!/#REF!)*100)</f>
        <v>#REF!</v>
      </c>
      <c r="B607" s="13"/>
      <c r="C607" s="13"/>
      <c r="F607" s="13"/>
    </row>
    <row r="608" spans="1:6" x14ac:dyDescent="0.25">
      <c r="B608" s="13"/>
      <c r="C608" s="13"/>
      <c r="F608" s="13"/>
    </row>
    <row r="609" spans="4:4" s="13" customFormat="1" x14ac:dyDescent="0.25">
      <c r="D609" s="21"/>
    </row>
    <row r="610" spans="4:4" s="13" customFormat="1" x14ac:dyDescent="0.25">
      <c r="D610" s="21"/>
    </row>
    <row r="611" spans="4:4" s="13" customFormat="1" x14ac:dyDescent="0.25">
      <c r="D611" s="21"/>
    </row>
    <row r="612" spans="4:4" s="13" customFormat="1" x14ac:dyDescent="0.25">
      <c r="D612" s="21"/>
    </row>
    <row r="613" spans="4:4" s="13" customFormat="1" x14ac:dyDescent="0.25">
      <c r="D613" s="21"/>
    </row>
    <row r="614" spans="4:4" s="13" customFormat="1" x14ac:dyDescent="0.25">
      <c r="D614" s="21"/>
    </row>
    <row r="615" spans="4:4" s="13" customFormat="1" x14ac:dyDescent="0.25">
      <c r="D615" s="21"/>
    </row>
    <row r="616" spans="4:4" s="13" customFormat="1" x14ac:dyDescent="0.25">
      <c r="D616" s="21"/>
    </row>
    <row r="617" spans="4:4" s="13" customFormat="1" x14ac:dyDescent="0.25">
      <c r="D617" s="21"/>
    </row>
    <row r="618" spans="4:4" s="13" customFormat="1" x14ac:dyDescent="0.25">
      <c r="D618" s="21"/>
    </row>
    <row r="619" spans="4:4" s="13" customFormat="1" x14ac:dyDescent="0.25">
      <c r="D619" s="21"/>
    </row>
    <row r="620" spans="4:4" s="13" customFormat="1" x14ac:dyDescent="0.25">
      <c r="D620" s="21"/>
    </row>
    <row r="621" spans="4:4" s="13" customFormat="1" x14ac:dyDescent="0.25">
      <c r="D621" s="21"/>
    </row>
    <row r="622" spans="4:4" s="13" customFormat="1" x14ac:dyDescent="0.25">
      <c r="D622" s="21"/>
    </row>
    <row r="623" spans="4:4" s="13" customFormat="1" x14ac:dyDescent="0.25">
      <c r="D623" s="21"/>
    </row>
    <row r="624" spans="4:4" s="13" customFormat="1" x14ac:dyDescent="0.25">
      <c r="D624" s="21"/>
    </row>
    <row r="625" spans="4:4" s="13" customFormat="1" x14ac:dyDescent="0.25">
      <c r="D625" s="21"/>
    </row>
    <row r="626" spans="4:4" s="13" customFormat="1" x14ac:dyDescent="0.25">
      <c r="D626" s="21"/>
    </row>
    <row r="627" spans="4:4" s="13" customFormat="1" x14ac:dyDescent="0.25">
      <c r="D627" s="21"/>
    </row>
    <row r="628" spans="4:4" s="13" customFormat="1" x14ac:dyDescent="0.25">
      <c r="D628" s="21"/>
    </row>
    <row r="629" spans="4:4" s="13" customFormat="1" x14ac:dyDescent="0.25">
      <c r="D629" s="21"/>
    </row>
    <row r="630" spans="4:4" s="13" customFormat="1" x14ac:dyDescent="0.25">
      <c r="D630" s="21"/>
    </row>
    <row r="631" spans="4:4" s="13" customFormat="1" x14ac:dyDescent="0.25">
      <c r="D631" s="21"/>
    </row>
    <row r="632" spans="4:4" s="13" customFormat="1" x14ac:dyDescent="0.25">
      <c r="D632" s="21"/>
    </row>
    <row r="633" spans="4:4" s="13" customFormat="1" x14ac:dyDescent="0.25">
      <c r="D633" s="21"/>
    </row>
    <row r="634" spans="4:4" s="13" customFormat="1" x14ac:dyDescent="0.25">
      <c r="D634" s="21"/>
    </row>
    <row r="635" spans="4:4" s="13" customFormat="1" x14ac:dyDescent="0.25">
      <c r="D635" s="21"/>
    </row>
    <row r="636" spans="4:4" s="13" customFormat="1" x14ac:dyDescent="0.25">
      <c r="D636" s="21"/>
    </row>
    <row r="637" spans="4:4" s="13" customFormat="1" x14ac:dyDescent="0.25">
      <c r="D637" s="21"/>
    </row>
    <row r="638" spans="4:4" s="13" customFormat="1" x14ac:dyDescent="0.25">
      <c r="D638" s="21"/>
    </row>
    <row r="639" spans="4:4" s="13" customFormat="1" x14ac:dyDescent="0.25">
      <c r="D639" s="21"/>
    </row>
    <row r="640" spans="4:4" s="13" customFormat="1" x14ac:dyDescent="0.25">
      <c r="D640" s="21"/>
    </row>
    <row r="641" spans="1:6" x14ac:dyDescent="0.25">
      <c r="B641" s="13"/>
      <c r="C641" s="13"/>
      <c r="F641" s="13"/>
    </row>
    <row r="642" spans="1:6" x14ac:dyDescent="0.25">
      <c r="B642" s="13"/>
      <c r="C642" s="13"/>
      <c r="F642" s="13"/>
    </row>
    <row r="643" spans="1:6" x14ac:dyDescent="0.25">
      <c r="B643" s="13"/>
      <c r="C643" s="13"/>
      <c r="F643" s="13"/>
    </row>
    <row r="644" spans="1:6" x14ac:dyDescent="0.25">
      <c r="B644" s="13"/>
      <c r="C644" s="13"/>
      <c r="F644" s="13"/>
    </row>
    <row r="645" spans="1:6" x14ac:dyDescent="0.25">
      <c r="B645" s="13"/>
      <c r="C645" s="13"/>
      <c r="F645" s="13"/>
    </row>
    <row r="646" spans="1:6" x14ac:dyDescent="0.25">
      <c r="B646" s="13"/>
      <c r="C646" s="13"/>
      <c r="F646" s="13"/>
    </row>
    <row r="647" spans="1:6" x14ac:dyDescent="0.25">
      <c r="B647" s="13"/>
      <c r="C647" s="13"/>
      <c r="F647" s="13"/>
    </row>
    <row r="648" spans="1:6" x14ac:dyDescent="0.25">
      <c r="B648" s="13"/>
      <c r="C648" s="13"/>
      <c r="F648" s="13"/>
    </row>
    <row r="649" spans="1:6" x14ac:dyDescent="0.25">
      <c r="B649" s="13"/>
      <c r="C649" s="13"/>
      <c r="F649" s="13"/>
    </row>
    <row r="650" spans="1:6" x14ac:dyDescent="0.25">
      <c r="A650" s="13" t="e">
        <f>((#REF!/#REF!)*100)</f>
        <v>#REF!</v>
      </c>
      <c r="B650" s="13"/>
      <c r="C650" s="13"/>
      <c r="F650" s="13"/>
    </row>
    <row r="651" spans="1:6" x14ac:dyDescent="0.25">
      <c r="B651" s="13"/>
      <c r="C651" s="13"/>
      <c r="F651" s="13"/>
    </row>
    <row r="652" spans="1:6" x14ac:dyDescent="0.25">
      <c r="B652" s="13"/>
      <c r="C652" s="13"/>
      <c r="F652" s="13"/>
    </row>
    <row r="653" spans="1:6" x14ac:dyDescent="0.25">
      <c r="B653" s="13"/>
      <c r="C653" s="13"/>
      <c r="F653" s="13"/>
    </row>
    <row r="654" spans="1:6" x14ac:dyDescent="0.25">
      <c r="B654" s="13"/>
      <c r="C654" s="13"/>
      <c r="F654" s="13"/>
    </row>
    <row r="655" spans="1:6" x14ac:dyDescent="0.25">
      <c r="B655" s="13"/>
      <c r="C655" s="13"/>
      <c r="F655" s="13"/>
    </row>
    <row r="656" spans="1:6" x14ac:dyDescent="0.25">
      <c r="B656" s="13"/>
      <c r="C656" s="13"/>
      <c r="F656" s="13"/>
    </row>
    <row r="657" spans="4:4" s="13" customFormat="1" x14ac:dyDescent="0.25">
      <c r="D657" s="21"/>
    </row>
    <row r="658" spans="4:4" s="13" customFormat="1" x14ac:dyDescent="0.25">
      <c r="D658" s="21"/>
    </row>
    <row r="659" spans="4:4" s="13" customFormat="1" x14ac:dyDescent="0.25">
      <c r="D659" s="21"/>
    </row>
    <row r="660" spans="4:4" s="13" customFormat="1" x14ac:dyDescent="0.25">
      <c r="D660" s="21"/>
    </row>
    <row r="661" spans="4:4" s="13" customFormat="1" x14ac:dyDescent="0.25">
      <c r="D661" s="21"/>
    </row>
    <row r="662" spans="4:4" s="13" customFormat="1" x14ac:dyDescent="0.25">
      <c r="D662" s="21"/>
    </row>
    <row r="663" spans="4:4" s="13" customFormat="1" x14ac:dyDescent="0.25">
      <c r="D663" s="21"/>
    </row>
    <row r="664" spans="4:4" s="13" customFormat="1" x14ac:dyDescent="0.25">
      <c r="D664" s="21"/>
    </row>
    <row r="665" spans="4:4" s="13" customFormat="1" x14ac:dyDescent="0.25">
      <c r="D665" s="21"/>
    </row>
    <row r="666" spans="4:4" s="13" customFormat="1" x14ac:dyDescent="0.25">
      <c r="D666" s="21"/>
    </row>
    <row r="667" spans="4:4" s="13" customFormat="1" x14ac:dyDescent="0.25">
      <c r="D667" s="21"/>
    </row>
    <row r="668" spans="4:4" s="13" customFormat="1" x14ac:dyDescent="0.25">
      <c r="D668" s="21"/>
    </row>
    <row r="669" spans="4:4" s="13" customFormat="1" x14ac:dyDescent="0.25">
      <c r="D669" s="21"/>
    </row>
    <row r="670" spans="4:4" s="13" customFormat="1" x14ac:dyDescent="0.25">
      <c r="D670" s="21"/>
    </row>
    <row r="671" spans="4:4" s="13" customFormat="1" x14ac:dyDescent="0.25">
      <c r="D671" s="21"/>
    </row>
    <row r="672" spans="4:4" s="13" customFormat="1" x14ac:dyDescent="0.25">
      <c r="D672" s="21"/>
    </row>
    <row r="673" spans="1:6" x14ac:dyDescent="0.25">
      <c r="B673" s="13"/>
      <c r="C673" s="13"/>
      <c r="F673" s="13"/>
    </row>
    <row r="674" spans="1:6" x14ac:dyDescent="0.25">
      <c r="B674" s="13"/>
      <c r="C674" s="13"/>
      <c r="F674" s="13"/>
    </row>
    <row r="675" spans="1:6" x14ac:dyDescent="0.25">
      <c r="B675" s="13"/>
      <c r="C675" s="13"/>
      <c r="F675" s="13"/>
    </row>
    <row r="676" spans="1:6" x14ac:dyDescent="0.25">
      <c r="A676" s="13" t="e">
        <f>((#REF!/#REF!)*100)</f>
        <v>#REF!</v>
      </c>
      <c r="B676" s="13"/>
      <c r="C676" s="13"/>
      <c r="F676" s="13"/>
    </row>
    <row r="677" spans="1:6" x14ac:dyDescent="0.25">
      <c r="B677" s="13"/>
      <c r="C677" s="13"/>
      <c r="F677" s="13"/>
    </row>
    <row r="678" spans="1:6" x14ac:dyDescent="0.25">
      <c r="B678" s="13"/>
      <c r="C678" s="13"/>
      <c r="F678" s="13"/>
    </row>
    <row r="679" spans="1:6" x14ac:dyDescent="0.25">
      <c r="B679" s="13"/>
      <c r="C679" s="13"/>
      <c r="F679" s="13"/>
    </row>
    <row r="680" spans="1:6" x14ac:dyDescent="0.25">
      <c r="B680" s="13"/>
      <c r="C680" s="13"/>
      <c r="F680" s="13"/>
    </row>
    <row r="681" spans="1:6" x14ac:dyDescent="0.25">
      <c r="B681" s="13"/>
      <c r="C681" s="13"/>
      <c r="F681" s="13"/>
    </row>
    <row r="682" spans="1:6" x14ac:dyDescent="0.25">
      <c r="B682" s="13"/>
      <c r="C682" s="13"/>
      <c r="F682" s="13"/>
    </row>
    <row r="683" spans="1:6" x14ac:dyDescent="0.25">
      <c r="B683" s="13"/>
      <c r="C683" s="13"/>
      <c r="F683" s="13"/>
    </row>
    <row r="684" spans="1:6" x14ac:dyDescent="0.25">
      <c r="B684" s="13"/>
      <c r="C684" s="13"/>
      <c r="F684" s="13"/>
    </row>
    <row r="685" spans="1:6" x14ac:dyDescent="0.25">
      <c r="B685" s="13"/>
      <c r="C685" s="13"/>
      <c r="F685" s="13"/>
    </row>
    <row r="686" spans="1:6" x14ac:dyDescent="0.25">
      <c r="B686" s="13"/>
      <c r="C686" s="13"/>
      <c r="F686" s="13"/>
    </row>
  </sheetData>
  <mergeCells count="16">
    <mergeCell ref="A1:F1"/>
    <mergeCell ref="A3:A17"/>
    <mergeCell ref="B3:B17"/>
    <mergeCell ref="F3:F17"/>
    <mergeCell ref="B45:B51"/>
    <mergeCell ref="F45:F51"/>
    <mergeCell ref="A18:A26"/>
    <mergeCell ref="B18:B26"/>
    <mergeCell ref="F18:F26"/>
    <mergeCell ref="A27:A34"/>
    <mergeCell ref="B27:B34"/>
    <mergeCell ref="F27:F34"/>
    <mergeCell ref="A35:A44"/>
    <mergeCell ref="B35:B44"/>
    <mergeCell ref="F35:F44"/>
    <mergeCell ref="A45:A5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B5C8-2862-4352-A0A4-3B1B57E776F7}">
  <dimension ref="A2:F9"/>
  <sheetViews>
    <sheetView workbookViewId="0">
      <selection activeCell="J12" sqref="J12"/>
    </sheetView>
  </sheetViews>
  <sheetFormatPr defaultRowHeight="15" x14ac:dyDescent="0.25"/>
  <cols>
    <col min="2" max="2" width="24.85546875" style="29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114" t="s">
        <v>719</v>
      </c>
      <c r="B2" s="114"/>
      <c r="C2" s="114"/>
      <c r="D2" s="114"/>
      <c r="E2" s="114"/>
      <c r="F2" s="114"/>
    </row>
    <row r="3" spans="1:6" ht="66.2" customHeight="1" x14ac:dyDescent="0.25">
      <c r="A3" s="7" t="s">
        <v>27</v>
      </c>
      <c r="B3" s="7" t="s">
        <v>0</v>
      </c>
      <c r="C3" s="7" t="s">
        <v>319</v>
      </c>
      <c r="D3" s="2" t="s">
        <v>28</v>
      </c>
      <c r="E3" s="7" t="s">
        <v>521</v>
      </c>
      <c r="F3" s="7" t="s">
        <v>520</v>
      </c>
    </row>
    <row r="4" spans="1:6" ht="15.75" customHeight="1" x14ac:dyDescent="0.25">
      <c r="A4" s="85">
        <v>1</v>
      </c>
      <c r="B4" s="91" t="s">
        <v>717</v>
      </c>
      <c r="C4" s="6">
        <v>1</v>
      </c>
      <c r="D4" s="31" t="s">
        <v>519</v>
      </c>
      <c r="E4" s="49">
        <v>14</v>
      </c>
      <c r="F4" s="87">
        <v>20.99</v>
      </c>
    </row>
    <row r="5" spans="1:6" ht="15.75" x14ac:dyDescent="0.25">
      <c r="A5" s="85"/>
      <c r="B5" s="91"/>
      <c r="C5" s="6">
        <v>2</v>
      </c>
      <c r="D5" s="31" t="s">
        <v>518</v>
      </c>
      <c r="E5" s="49">
        <v>3.46</v>
      </c>
      <c r="F5" s="87"/>
    </row>
    <row r="6" spans="1:6" ht="15.75" x14ac:dyDescent="0.25">
      <c r="A6" s="85"/>
      <c r="B6" s="91"/>
      <c r="C6" s="6">
        <v>3</v>
      </c>
      <c r="D6" s="31" t="s">
        <v>517</v>
      </c>
      <c r="E6" s="49">
        <v>3.46</v>
      </c>
      <c r="F6" s="87"/>
    </row>
    <row r="7" spans="1:6" ht="15.75" x14ac:dyDescent="0.25">
      <c r="A7" s="85"/>
      <c r="B7" s="91"/>
      <c r="C7" s="6">
        <v>4</v>
      </c>
      <c r="D7" s="31" t="s">
        <v>522</v>
      </c>
      <c r="E7" s="49">
        <v>5</v>
      </c>
      <c r="F7" s="87"/>
    </row>
    <row r="8" spans="1:6" ht="15.75" x14ac:dyDescent="0.25">
      <c r="A8" s="85"/>
      <c r="B8" s="91"/>
      <c r="C8" s="6"/>
      <c r="D8" s="33" t="s">
        <v>33</v>
      </c>
      <c r="E8" s="48">
        <f>SUM(E4:E7)</f>
        <v>25.92</v>
      </c>
      <c r="F8" s="87"/>
    </row>
    <row r="9" spans="1:6" ht="15.75" x14ac:dyDescent="0.25">
      <c r="A9" s="8"/>
      <c r="B9" s="7"/>
      <c r="C9" s="6"/>
      <c r="D9" s="33"/>
      <c r="E9" s="48"/>
      <c r="F9" s="30"/>
    </row>
  </sheetData>
  <mergeCells count="4">
    <mergeCell ref="A2:F2"/>
    <mergeCell ref="A4:A8"/>
    <mergeCell ref="B4:B8"/>
    <mergeCell ref="F4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69EF-9783-413A-AA96-26B32168667B}">
  <dimension ref="A1:F6"/>
  <sheetViews>
    <sheetView workbookViewId="0">
      <selection activeCell="D18" sqref="D18"/>
    </sheetView>
  </sheetViews>
  <sheetFormatPr defaultRowHeight="15" x14ac:dyDescent="0.25"/>
  <cols>
    <col min="2" max="2" width="26.140625" customWidth="1"/>
    <col min="3" max="3" width="7.85546875" customWidth="1"/>
    <col min="4" max="4" width="25.42578125" customWidth="1"/>
    <col min="5" max="5" width="21.5703125" customWidth="1"/>
    <col min="6" max="6" width="24" customWidth="1"/>
  </cols>
  <sheetData>
    <row r="1" spans="1:6" ht="15.75" x14ac:dyDescent="0.25">
      <c r="A1" s="115" t="s">
        <v>526</v>
      </c>
      <c r="B1" s="115"/>
      <c r="C1" s="115"/>
      <c r="D1" s="115"/>
      <c r="E1" s="115"/>
      <c r="F1" s="115"/>
    </row>
    <row r="2" spans="1:6" ht="69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516</v>
      </c>
      <c r="F2" s="7" t="s">
        <v>515</v>
      </c>
    </row>
    <row r="3" spans="1:6" ht="15.75" x14ac:dyDescent="0.25">
      <c r="A3" s="85">
        <v>1</v>
      </c>
      <c r="B3" s="86" t="s">
        <v>524</v>
      </c>
      <c r="C3" s="8">
        <v>1</v>
      </c>
      <c r="D3" s="31" t="s">
        <v>523</v>
      </c>
      <c r="E3" s="4">
        <v>1.5</v>
      </c>
      <c r="F3" s="87">
        <v>3</v>
      </c>
    </row>
    <row r="4" spans="1:6" ht="15.75" x14ac:dyDescent="0.25">
      <c r="A4" s="85"/>
      <c r="B4" s="86"/>
      <c r="C4" s="8">
        <v>2</v>
      </c>
      <c r="D4" s="31" t="s">
        <v>525</v>
      </c>
      <c r="E4" s="4">
        <v>3</v>
      </c>
      <c r="F4" s="87"/>
    </row>
    <row r="5" spans="1:6" ht="15.75" x14ac:dyDescent="0.25">
      <c r="A5" s="85"/>
      <c r="B5" s="86"/>
      <c r="C5" s="42"/>
      <c r="D5" s="33" t="s">
        <v>33</v>
      </c>
      <c r="E5" s="47">
        <f>SUM(E3:E4)</f>
        <v>4.5</v>
      </c>
      <c r="F5" s="87"/>
    </row>
    <row r="6" spans="1:6" x14ac:dyDescent="0.25">
      <c r="E6" s="29"/>
    </row>
  </sheetData>
  <mergeCells count="4">
    <mergeCell ref="A1:F1"/>
    <mergeCell ref="A3:A5"/>
    <mergeCell ref="B3:B5"/>
    <mergeCell ref="F3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8767-A25B-4876-922A-C6C2C8F03FC5}">
  <dimension ref="A1:F8"/>
  <sheetViews>
    <sheetView workbookViewId="0">
      <selection activeCell="F16" sqref="F16"/>
    </sheetView>
  </sheetViews>
  <sheetFormatPr defaultRowHeight="15" x14ac:dyDescent="0.25"/>
  <cols>
    <col min="2" max="2" width="15.7109375" customWidth="1"/>
    <col min="3" max="3" width="7.85546875" customWidth="1"/>
    <col min="4" max="4" width="25.42578125" customWidth="1"/>
    <col min="5" max="5" width="21.5703125" customWidth="1"/>
    <col min="6" max="6" width="24" customWidth="1"/>
  </cols>
  <sheetData>
    <row r="1" spans="1:6" ht="15.75" x14ac:dyDescent="0.25">
      <c r="A1" s="115" t="s">
        <v>598</v>
      </c>
      <c r="B1" s="115"/>
      <c r="C1" s="115"/>
      <c r="D1" s="115"/>
      <c r="E1" s="115"/>
      <c r="F1" s="115"/>
    </row>
    <row r="2" spans="1:6" ht="69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516</v>
      </c>
      <c r="F2" s="7" t="s">
        <v>515</v>
      </c>
    </row>
    <row r="3" spans="1:6" ht="15.75" x14ac:dyDescent="0.25">
      <c r="A3" s="85">
        <v>1</v>
      </c>
      <c r="B3" s="86" t="s">
        <v>492</v>
      </c>
      <c r="C3" s="8">
        <v>1</v>
      </c>
      <c r="D3" s="31" t="s">
        <v>514</v>
      </c>
      <c r="E3" s="4">
        <v>17</v>
      </c>
      <c r="F3" s="87">
        <v>21.25</v>
      </c>
    </row>
    <row r="4" spans="1:6" ht="15.75" x14ac:dyDescent="0.25">
      <c r="A4" s="85"/>
      <c r="B4" s="86"/>
      <c r="C4" s="8">
        <v>2</v>
      </c>
      <c r="D4" s="31" t="s">
        <v>513</v>
      </c>
      <c r="E4" s="4">
        <v>2</v>
      </c>
      <c r="F4" s="87"/>
    </row>
    <row r="5" spans="1:6" ht="15.75" x14ac:dyDescent="0.25">
      <c r="A5" s="85"/>
      <c r="B5" s="86"/>
      <c r="C5" s="8">
        <v>3</v>
      </c>
      <c r="D5" s="31" t="s">
        <v>512</v>
      </c>
      <c r="E5" s="4">
        <v>2</v>
      </c>
      <c r="F5" s="87"/>
    </row>
    <row r="6" spans="1:6" ht="15.75" x14ac:dyDescent="0.25">
      <c r="A6" s="85"/>
      <c r="B6" s="86"/>
      <c r="C6" s="8">
        <v>4</v>
      </c>
      <c r="D6" s="31" t="s">
        <v>511</v>
      </c>
      <c r="E6" s="4">
        <v>4</v>
      </c>
      <c r="F6" s="87"/>
    </row>
    <row r="7" spans="1:6" ht="15.75" x14ac:dyDescent="0.25">
      <c r="A7" s="85"/>
      <c r="B7" s="86"/>
      <c r="C7" s="42"/>
      <c r="D7" s="33" t="s">
        <v>33</v>
      </c>
      <c r="E7" s="47">
        <f>SUM(E3:E6)</f>
        <v>25</v>
      </c>
      <c r="F7" s="87"/>
    </row>
    <row r="8" spans="1:6" x14ac:dyDescent="0.25">
      <c r="E8" s="29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7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1F876-515C-476A-9BB7-27AA048527AD}">
  <dimension ref="A1:H24"/>
  <sheetViews>
    <sheetView workbookViewId="0">
      <selection activeCell="E14" sqref="E14"/>
    </sheetView>
  </sheetViews>
  <sheetFormatPr defaultRowHeight="15" x14ac:dyDescent="0.25"/>
  <cols>
    <col min="1" max="1" width="8" customWidth="1"/>
    <col min="2" max="2" width="20.7109375" customWidth="1"/>
    <col min="3" max="3" width="9" customWidth="1"/>
    <col min="4" max="4" width="25.7109375" customWidth="1"/>
    <col min="5" max="5" width="23.140625" customWidth="1"/>
    <col min="6" max="6" width="25.7109375" customWidth="1"/>
  </cols>
  <sheetData>
    <row r="1" spans="1:8" ht="23.25" customHeight="1" x14ac:dyDescent="0.25">
      <c r="A1" s="86" t="s">
        <v>504</v>
      </c>
      <c r="B1" s="86"/>
      <c r="C1" s="86"/>
      <c r="D1" s="86"/>
      <c r="E1" s="86"/>
      <c r="F1" s="86"/>
    </row>
    <row r="2" spans="1:8" ht="72.75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503</v>
      </c>
      <c r="F2" s="7" t="s">
        <v>502</v>
      </c>
    </row>
    <row r="3" spans="1:8" ht="22.7" customHeight="1" x14ac:dyDescent="0.25">
      <c r="A3" s="85">
        <v>1</v>
      </c>
      <c r="B3" s="91" t="s">
        <v>505</v>
      </c>
      <c r="C3" s="6">
        <v>1</v>
      </c>
      <c r="D3" s="1" t="s">
        <v>501</v>
      </c>
      <c r="E3" s="4">
        <v>0.75</v>
      </c>
      <c r="F3" s="87">
        <v>0.75</v>
      </c>
      <c r="H3" s="45"/>
    </row>
    <row r="4" spans="1:8" ht="20.25" customHeight="1" x14ac:dyDescent="0.25">
      <c r="A4" s="85"/>
      <c r="B4" s="91"/>
      <c r="C4" s="6">
        <v>2</v>
      </c>
      <c r="D4" s="1" t="s">
        <v>506</v>
      </c>
      <c r="E4" s="4">
        <v>0.25</v>
      </c>
      <c r="F4" s="87"/>
    </row>
    <row r="5" spans="1:8" ht="20.25" customHeight="1" x14ac:dyDescent="0.25">
      <c r="A5" s="85"/>
      <c r="B5" s="91"/>
      <c r="C5" s="6"/>
      <c r="D5" s="33" t="s">
        <v>33</v>
      </c>
      <c r="E5" s="5">
        <f>SUM(E3:E4)</f>
        <v>1</v>
      </c>
      <c r="F5" s="87"/>
    </row>
    <row r="6" spans="1:8" ht="20.25" customHeight="1" x14ac:dyDescent="0.25">
      <c r="A6" s="8"/>
      <c r="B6" s="7"/>
      <c r="C6" s="6"/>
      <c r="D6" s="1"/>
      <c r="E6" s="4"/>
      <c r="F6" s="28"/>
    </row>
    <row r="7" spans="1:8" ht="20.25" customHeight="1" x14ac:dyDescent="0.25">
      <c r="A7" s="85">
        <v>2</v>
      </c>
      <c r="B7" s="91" t="s">
        <v>507</v>
      </c>
      <c r="C7" s="6">
        <v>1</v>
      </c>
      <c r="D7" s="1" t="s">
        <v>501</v>
      </c>
      <c r="E7" s="4">
        <v>0.75</v>
      </c>
      <c r="F7" s="87">
        <v>1.75</v>
      </c>
    </row>
    <row r="8" spans="1:8" ht="20.25" customHeight="1" x14ac:dyDescent="0.25">
      <c r="A8" s="85"/>
      <c r="B8" s="91"/>
      <c r="C8" s="6">
        <v>2</v>
      </c>
      <c r="D8" s="1" t="s">
        <v>506</v>
      </c>
      <c r="E8" s="4">
        <v>0.25</v>
      </c>
      <c r="F8" s="87"/>
    </row>
    <row r="9" spans="1:8" ht="18" customHeight="1" x14ac:dyDescent="0.25">
      <c r="A9" s="85"/>
      <c r="B9" s="91"/>
      <c r="C9" s="6">
        <v>3</v>
      </c>
      <c r="D9" s="1" t="s">
        <v>499</v>
      </c>
      <c r="E9" s="4">
        <v>1.5</v>
      </c>
      <c r="F9" s="87"/>
    </row>
    <row r="10" spans="1:8" ht="18" customHeight="1" x14ac:dyDescent="0.25">
      <c r="A10" s="85"/>
      <c r="B10" s="91"/>
      <c r="C10" s="6"/>
      <c r="D10" s="33" t="s">
        <v>33</v>
      </c>
      <c r="E10" s="5">
        <f>SUM(E7:E9)</f>
        <v>2.5</v>
      </c>
      <c r="F10" s="87"/>
    </row>
    <row r="11" spans="1:8" ht="18" customHeight="1" x14ac:dyDescent="0.25">
      <c r="A11" s="8"/>
      <c r="B11" s="7"/>
      <c r="C11" s="6"/>
      <c r="D11" s="1"/>
      <c r="E11" s="4"/>
      <c r="F11" s="28"/>
    </row>
    <row r="12" spans="1:8" ht="20.25" customHeight="1" x14ac:dyDescent="0.25">
      <c r="A12" s="85">
        <v>3</v>
      </c>
      <c r="B12" s="91" t="s">
        <v>508</v>
      </c>
      <c r="C12" s="6">
        <v>1</v>
      </c>
      <c r="D12" s="1" t="s">
        <v>500</v>
      </c>
      <c r="E12" s="4">
        <v>2</v>
      </c>
      <c r="F12" s="87">
        <v>2</v>
      </c>
    </row>
    <row r="13" spans="1:8" ht="21.2" customHeight="1" x14ac:dyDescent="0.25">
      <c r="A13" s="85"/>
      <c r="B13" s="91"/>
      <c r="C13" s="6">
        <v>2</v>
      </c>
      <c r="D13" s="1" t="s">
        <v>506</v>
      </c>
      <c r="E13" s="4">
        <v>0.25</v>
      </c>
      <c r="F13" s="87"/>
    </row>
    <row r="14" spans="1:8" ht="21.2" customHeight="1" x14ac:dyDescent="0.25">
      <c r="A14" s="85"/>
      <c r="B14" s="91"/>
      <c r="C14" s="6"/>
      <c r="D14" s="33" t="s">
        <v>33</v>
      </c>
      <c r="E14" s="5">
        <f>SUM(E12:E13)</f>
        <v>2.25</v>
      </c>
      <c r="F14" s="87"/>
    </row>
    <row r="15" spans="1:8" ht="21.2" customHeight="1" x14ac:dyDescent="0.25">
      <c r="A15" s="8"/>
      <c r="B15" s="7"/>
      <c r="C15" s="6"/>
      <c r="D15" s="1"/>
      <c r="E15" s="4" t="s">
        <v>510</v>
      </c>
      <c r="F15" s="28"/>
    </row>
    <row r="16" spans="1:8" ht="20.25" customHeight="1" x14ac:dyDescent="0.25">
      <c r="A16" s="85">
        <v>4</v>
      </c>
      <c r="B16" s="91" t="s">
        <v>509</v>
      </c>
      <c r="C16" s="6">
        <v>1</v>
      </c>
      <c r="D16" s="1" t="s">
        <v>500</v>
      </c>
      <c r="E16" s="4">
        <v>2</v>
      </c>
      <c r="F16" s="87">
        <v>2.5</v>
      </c>
    </row>
    <row r="17" spans="1:6" ht="15.75" x14ac:dyDescent="0.25">
      <c r="A17" s="85"/>
      <c r="B17" s="91"/>
      <c r="C17" s="6">
        <v>2</v>
      </c>
      <c r="D17" s="1" t="s">
        <v>506</v>
      </c>
      <c r="E17" s="4">
        <v>0.25</v>
      </c>
      <c r="F17" s="87"/>
    </row>
    <row r="18" spans="1:6" ht="15.75" x14ac:dyDescent="0.25">
      <c r="A18" s="85"/>
      <c r="B18" s="91"/>
      <c r="C18" s="6">
        <v>3</v>
      </c>
      <c r="D18" s="1" t="s">
        <v>499</v>
      </c>
      <c r="E18" s="4">
        <v>1.5</v>
      </c>
      <c r="F18" s="87"/>
    </row>
    <row r="19" spans="1:6" ht="15.75" x14ac:dyDescent="0.25">
      <c r="A19" s="85"/>
      <c r="B19" s="91"/>
      <c r="C19" s="43"/>
      <c r="D19" s="33" t="s">
        <v>33</v>
      </c>
      <c r="E19" s="5">
        <f>SUM(E16:E18)</f>
        <v>3.75</v>
      </c>
      <c r="F19" s="87"/>
    </row>
    <row r="20" spans="1:6" x14ac:dyDescent="0.25">
      <c r="C20" s="39"/>
      <c r="E20" s="39"/>
    </row>
    <row r="21" spans="1:6" x14ac:dyDescent="0.25">
      <c r="C21" s="39"/>
    </row>
    <row r="22" spans="1:6" x14ac:dyDescent="0.25">
      <c r="C22" s="39"/>
    </row>
    <row r="23" spans="1:6" x14ac:dyDescent="0.25">
      <c r="C23" s="39"/>
    </row>
    <row r="24" spans="1:6" x14ac:dyDescent="0.25">
      <c r="C24" s="39"/>
    </row>
  </sheetData>
  <mergeCells count="13">
    <mergeCell ref="A1:F1"/>
    <mergeCell ref="A3:A5"/>
    <mergeCell ref="B3:B5"/>
    <mergeCell ref="A16:A19"/>
    <mergeCell ref="B16:B19"/>
    <mergeCell ref="F16:F19"/>
    <mergeCell ref="F3:F5"/>
    <mergeCell ref="A7:A10"/>
    <mergeCell ref="B7:B10"/>
    <mergeCell ref="F7:F10"/>
    <mergeCell ref="A12:A14"/>
    <mergeCell ref="B12:B14"/>
    <mergeCell ref="F12:F14"/>
  </mergeCells>
  <pageMargins left="0.7" right="0.7" top="0.75" bottom="0.75" header="0.3" footer="0.3"/>
  <pageSetup paperSize="9" scale="7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CBAC1-C2FD-49D8-9FB0-6336CEE10DD6}">
  <dimension ref="A1:F7"/>
  <sheetViews>
    <sheetView workbookViewId="0">
      <selection activeCell="F20" sqref="F20"/>
    </sheetView>
  </sheetViews>
  <sheetFormatPr defaultRowHeight="15" x14ac:dyDescent="0.25"/>
  <cols>
    <col min="2" max="2" width="15.28515625" customWidth="1"/>
    <col min="3" max="3" width="7.5703125" customWidth="1"/>
    <col min="4" max="4" width="22.140625" customWidth="1"/>
    <col min="5" max="5" width="20.5703125" customWidth="1"/>
    <col min="6" max="6" width="18.7109375" customWidth="1"/>
  </cols>
  <sheetData>
    <row r="1" spans="1:6" ht="26.45" customHeight="1" x14ac:dyDescent="0.25">
      <c r="A1" s="86" t="s">
        <v>495</v>
      </c>
      <c r="B1" s="86"/>
      <c r="C1" s="86"/>
      <c r="D1" s="86"/>
      <c r="E1" s="86"/>
      <c r="F1" s="86"/>
    </row>
    <row r="2" spans="1:6" ht="74.25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494</v>
      </c>
      <c r="F2" s="7" t="s">
        <v>493</v>
      </c>
    </row>
    <row r="3" spans="1:6" ht="19.5" customHeight="1" x14ac:dyDescent="0.25">
      <c r="A3" s="85">
        <v>1</v>
      </c>
      <c r="B3" s="86" t="s">
        <v>492</v>
      </c>
      <c r="C3" s="8">
        <v>1</v>
      </c>
      <c r="D3" s="1" t="s">
        <v>491</v>
      </c>
      <c r="E3" s="4">
        <v>6</v>
      </c>
      <c r="F3" s="87">
        <v>8</v>
      </c>
    </row>
    <row r="4" spans="1:6" ht="20.25" customHeight="1" x14ac:dyDescent="0.25">
      <c r="A4" s="85"/>
      <c r="B4" s="86"/>
      <c r="C4" s="8">
        <v>2</v>
      </c>
      <c r="D4" s="1" t="s">
        <v>496</v>
      </c>
      <c r="E4" s="4">
        <v>0.5</v>
      </c>
      <c r="F4" s="87"/>
    </row>
    <row r="5" spans="1:6" ht="21.75" customHeight="1" x14ac:dyDescent="0.25">
      <c r="A5" s="85"/>
      <c r="B5" s="86"/>
      <c r="C5" s="8">
        <v>3</v>
      </c>
      <c r="D5" s="1" t="s">
        <v>497</v>
      </c>
      <c r="E5" s="4">
        <v>2.25</v>
      </c>
      <c r="F5" s="87"/>
    </row>
    <row r="6" spans="1:6" ht="22.7" customHeight="1" x14ac:dyDescent="0.25">
      <c r="A6" s="85"/>
      <c r="B6" s="86"/>
      <c r="C6" s="8">
        <v>4</v>
      </c>
      <c r="D6" s="1" t="s">
        <v>498</v>
      </c>
      <c r="E6" s="4">
        <v>2.25</v>
      </c>
      <c r="F6" s="87"/>
    </row>
    <row r="7" spans="1:6" ht="15.75" x14ac:dyDescent="0.25">
      <c r="A7" s="85"/>
      <c r="B7" s="86"/>
      <c r="C7" s="42"/>
      <c r="D7" s="33" t="s">
        <v>33</v>
      </c>
      <c r="E7" s="5">
        <f>SUM(E3:E6)</f>
        <v>11</v>
      </c>
      <c r="F7" s="87"/>
    </row>
  </sheetData>
  <mergeCells count="4">
    <mergeCell ref="A1:F1"/>
    <mergeCell ref="A3:A7"/>
    <mergeCell ref="B3:B7"/>
    <mergeCell ref="F3:F7"/>
  </mergeCells>
  <pageMargins left="0.7" right="0.7" top="0.75" bottom="0.75" header="0.3" footer="0.3"/>
  <pageSetup paperSize="9" scale="8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498D-716F-44C5-BFD9-13B9096A2CC9}">
  <dimension ref="A1:J45"/>
  <sheetViews>
    <sheetView topLeftCell="A7" workbookViewId="0">
      <selection activeCell="Q13" sqref="Q13"/>
    </sheetView>
  </sheetViews>
  <sheetFormatPr defaultRowHeight="15" x14ac:dyDescent="0.25"/>
  <cols>
    <col min="1" max="1" width="6.5703125" customWidth="1"/>
    <col min="2" max="2" width="16.5703125" customWidth="1"/>
    <col min="3" max="3" width="7.5703125" style="39" customWidth="1"/>
    <col min="4" max="4" width="25" bestFit="1" customWidth="1"/>
    <col min="5" max="5" width="23.7109375" style="39" customWidth="1"/>
    <col min="6" max="6" width="20" customWidth="1"/>
  </cols>
  <sheetData>
    <row r="1" spans="1:10" ht="18.75" customHeight="1" x14ac:dyDescent="0.25">
      <c r="A1" s="117" t="s">
        <v>433</v>
      </c>
      <c r="B1" s="117"/>
      <c r="C1" s="117"/>
      <c r="D1" s="117"/>
      <c r="E1" s="117"/>
      <c r="F1" s="117"/>
    </row>
    <row r="2" spans="1:10" s="44" customFormat="1" ht="68.25" customHeight="1" x14ac:dyDescent="0.25">
      <c r="A2" s="7" t="s">
        <v>27</v>
      </c>
      <c r="B2" s="7" t="s">
        <v>0</v>
      </c>
      <c r="C2" s="7" t="s">
        <v>32</v>
      </c>
      <c r="D2" s="2" t="s">
        <v>28</v>
      </c>
      <c r="E2" s="7" t="s">
        <v>432</v>
      </c>
      <c r="F2" s="7" t="s">
        <v>431</v>
      </c>
    </row>
    <row r="3" spans="1:10" ht="15.75" x14ac:dyDescent="0.25">
      <c r="A3" s="85">
        <v>1</v>
      </c>
      <c r="B3" s="86" t="s">
        <v>430</v>
      </c>
      <c r="C3" s="8">
        <v>1</v>
      </c>
      <c r="D3" s="56" t="s">
        <v>419</v>
      </c>
      <c r="E3" s="4">
        <v>3</v>
      </c>
      <c r="F3" s="87">
        <v>5</v>
      </c>
    </row>
    <row r="4" spans="1:10" ht="15.75" x14ac:dyDescent="0.25">
      <c r="A4" s="85"/>
      <c r="B4" s="86"/>
      <c r="C4" s="8">
        <v>2</v>
      </c>
      <c r="D4" s="1" t="s">
        <v>418</v>
      </c>
      <c r="E4" s="4">
        <v>2</v>
      </c>
      <c r="F4" s="87"/>
    </row>
    <row r="5" spans="1:10" ht="15.75" x14ac:dyDescent="0.25">
      <c r="A5" s="85"/>
      <c r="B5" s="86"/>
      <c r="C5" s="8">
        <v>3</v>
      </c>
      <c r="D5" s="31" t="s">
        <v>414</v>
      </c>
      <c r="E5" s="4">
        <v>0.5</v>
      </c>
      <c r="F5" s="87"/>
    </row>
    <row r="6" spans="1:10" ht="15.75" x14ac:dyDescent="0.25">
      <c r="A6" s="85"/>
      <c r="B6" s="86"/>
      <c r="C6" s="8">
        <v>4</v>
      </c>
      <c r="D6" s="31" t="s">
        <v>413</v>
      </c>
      <c r="E6" s="4">
        <v>0.1</v>
      </c>
      <c r="F6" s="87"/>
    </row>
    <row r="7" spans="1:10" ht="15.75" x14ac:dyDescent="0.25">
      <c r="A7" s="85"/>
      <c r="B7" s="86"/>
      <c r="C7" s="8">
        <v>5</v>
      </c>
      <c r="D7" s="31" t="s">
        <v>415</v>
      </c>
      <c r="E7" s="4">
        <v>1</v>
      </c>
      <c r="F7" s="87"/>
    </row>
    <row r="8" spans="1:10" ht="15.75" x14ac:dyDescent="0.25">
      <c r="A8" s="85"/>
      <c r="B8" s="86"/>
      <c r="C8" s="8"/>
      <c r="D8" s="3" t="s">
        <v>33</v>
      </c>
      <c r="E8" s="5">
        <f>SUM(E3:E7)</f>
        <v>6.6</v>
      </c>
      <c r="F8" s="87"/>
    </row>
    <row r="9" spans="1:10" ht="15.75" x14ac:dyDescent="0.25">
      <c r="A9" s="8"/>
      <c r="B9" s="2"/>
      <c r="C9" s="8"/>
      <c r="D9" s="31"/>
      <c r="E9" s="4"/>
      <c r="F9" s="28"/>
    </row>
    <row r="10" spans="1:10" ht="15.75" x14ac:dyDescent="0.25">
      <c r="A10" s="85">
        <v>2</v>
      </c>
      <c r="B10" s="86" t="s">
        <v>429</v>
      </c>
      <c r="C10" s="8">
        <v>1</v>
      </c>
      <c r="D10" s="56" t="s">
        <v>419</v>
      </c>
      <c r="E10" s="4">
        <v>3</v>
      </c>
      <c r="F10" s="87">
        <v>15</v>
      </c>
      <c r="J10" s="27"/>
    </row>
    <row r="11" spans="1:10" ht="15.75" x14ac:dyDescent="0.25">
      <c r="A11" s="85"/>
      <c r="B11" s="86"/>
      <c r="C11" s="8">
        <v>2</v>
      </c>
      <c r="D11" s="31" t="s">
        <v>413</v>
      </c>
      <c r="E11" s="4">
        <v>0.1</v>
      </c>
      <c r="F11" s="87"/>
    </row>
    <row r="12" spans="1:10" ht="15.75" x14ac:dyDescent="0.25">
      <c r="A12" s="85"/>
      <c r="B12" s="86"/>
      <c r="C12" s="8">
        <v>3</v>
      </c>
      <c r="D12" s="1" t="s">
        <v>418</v>
      </c>
      <c r="E12" s="4">
        <v>2</v>
      </c>
      <c r="F12" s="87"/>
    </row>
    <row r="13" spans="1:10" ht="15.75" x14ac:dyDescent="0.25">
      <c r="A13" s="85"/>
      <c r="B13" s="86"/>
      <c r="C13" s="8">
        <v>4</v>
      </c>
      <c r="D13" s="31" t="s">
        <v>414</v>
      </c>
      <c r="E13" s="4">
        <v>0.5</v>
      </c>
      <c r="F13" s="87"/>
    </row>
    <row r="14" spans="1:10" ht="15.75" x14ac:dyDescent="0.25">
      <c r="A14" s="85"/>
      <c r="B14" s="86"/>
      <c r="C14" s="8">
        <v>5</v>
      </c>
      <c r="D14" s="31" t="s">
        <v>428</v>
      </c>
      <c r="E14" s="4">
        <v>10</v>
      </c>
      <c r="F14" s="87"/>
    </row>
    <row r="15" spans="1:10" ht="15.75" x14ac:dyDescent="0.25">
      <c r="A15" s="85"/>
      <c r="B15" s="86"/>
      <c r="C15" s="8">
        <v>6</v>
      </c>
      <c r="D15" s="31" t="s">
        <v>427</v>
      </c>
      <c r="E15" s="4">
        <v>5</v>
      </c>
      <c r="F15" s="87"/>
    </row>
    <row r="16" spans="1:10" ht="15.75" x14ac:dyDescent="0.25">
      <c r="A16" s="85"/>
      <c r="B16" s="86"/>
      <c r="C16" s="8">
        <v>7</v>
      </c>
      <c r="D16" s="31" t="s">
        <v>423</v>
      </c>
      <c r="E16" s="4">
        <v>5</v>
      </c>
      <c r="F16" s="87"/>
    </row>
    <row r="17" spans="1:6" ht="15.75" x14ac:dyDescent="0.25">
      <c r="A17" s="85"/>
      <c r="B17" s="86"/>
      <c r="C17" s="8">
        <v>8</v>
      </c>
      <c r="D17" t="s">
        <v>415</v>
      </c>
      <c r="E17" s="4">
        <v>1</v>
      </c>
      <c r="F17" s="87"/>
    </row>
    <row r="18" spans="1:6" ht="15.75" x14ac:dyDescent="0.25">
      <c r="A18" s="85"/>
      <c r="B18" s="86"/>
      <c r="C18" s="8"/>
      <c r="D18" s="3" t="s">
        <v>33</v>
      </c>
      <c r="E18" s="5">
        <f>SUM(E10:E17)</f>
        <v>26.6</v>
      </c>
      <c r="F18" s="87"/>
    </row>
    <row r="19" spans="1:6" ht="15.75" x14ac:dyDescent="0.25">
      <c r="A19" s="8"/>
      <c r="B19" s="2"/>
      <c r="C19" s="8"/>
      <c r="D19" s="31"/>
      <c r="E19" s="4"/>
      <c r="F19" s="28"/>
    </row>
    <row r="20" spans="1:6" ht="15.75" x14ac:dyDescent="0.25">
      <c r="A20" s="124">
        <v>3</v>
      </c>
      <c r="B20" s="121" t="s">
        <v>426</v>
      </c>
      <c r="C20" s="8">
        <v>1</v>
      </c>
      <c r="D20" s="56" t="s">
        <v>420</v>
      </c>
      <c r="E20" s="4">
        <v>3</v>
      </c>
      <c r="F20" s="118">
        <v>28</v>
      </c>
    </row>
    <row r="21" spans="1:6" ht="15.75" x14ac:dyDescent="0.25">
      <c r="A21" s="125"/>
      <c r="B21" s="122"/>
      <c r="C21" s="8">
        <v>2</v>
      </c>
      <c r="D21" s="56" t="s">
        <v>419</v>
      </c>
      <c r="E21" s="4">
        <v>3</v>
      </c>
      <c r="F21" s="119"/>
    </row>
    <row r="22" spans="1:6" ht="15.75" x14ac:dyDescent="0.25">
      <c r="A22" s="125"/>
      <c r="B22" s="122"/>
      <c r="C22" s="8">
        <v>3</v>
      </c>
      <c r="D22" s="31" t="s">
        <v>413</v>
      </c>
      <c r="E22" s="4">
        <v>0.1</v>
      </c>
      <c r="F22" s="119"/>
    </row>
    <row r="23" spans="1:6" ht="15.75" x14ac:dyDescent="0.25">
      <c r="A23" s="125"/>
      <c r="B23" s="122"/>
      <c r="C23" s="8">
        <v>4</v>
      </c>
      <c r="D23" s="1" t="s">
        <v>418</v>
      </c>
      <c r="E23" s="4">
        <v>2</v>
      </c>
      <c r="F23" s="119"/>
    </row>
    <row r="24" spans="1:6" ht="15.75" x14ac:dyDescent="0.25">
      <c r="A24" s="125"/>
      <c r="B24" s="122"/>
      <c r="C24" s="8">
        <v>5</v>
      </c>
      <c r="D24" s="31" t="s">
        <v>414</v>
      </c>
      <c r="E24" s="4">
        <v>0.5</v>
      </c>
      <c r="F24" s="119"/>
    </row>
    <row r="25" spans="1:6" ht="15.75" x14ac:dyDescent="0.25">
      <c r="A25" s="125"/>
      <c r="B25" s="122"/>
      <c r="C25" s="8">
        <v>6</v>
      </c>
      <c r="D25" s="31" t="s">
        <v>425</v>
      </c>
      <c r="E25" s="4">
        <v>14</v>
      </c>
      <c r="F25" s="119"/>
    </row>
    <row r="26" spans="1:6" ht="15.75" x14ac:dyDescent="0.25">
      <c r="A26" s="125"/>
      <c r="B26" s="122"/>
      <c r="C26" s="8">
        <v>7</v>
      </c>
      <c r="D26" s="1" t="s">
        <v>424</v>
      </c>
      <c r="E26" s="4">
        <v>10</v>
      </c>
      <c r="F26" s="119"/>
    </row>
    <row r="27" spans="1:6" ht="15.75" x14ac:dyDescent="0.25">
      <c r="A27" s="125"/>
      <c r="B27" s="122"/>
      <c r="C27" s="8">
        <v>8</v>
      </c>
      <c r="D27" s="31" t="s">
        <v>423</v>
      </c>
      <c r="E27" s="4">
        <v>5</v>
      </c>
      <c r="F27" s="119"/>
    </row>
    <row r="28" spans="1:6" ht="15.75" x14ac:dyDescent="0.25">
      <c r="A28" s="125"/>
      <c r="B28" s="122"/>
      <c r="C28" s="8">
        <v>9</v>
      </c>
      <c r="D28" s="1" t="s">
        <v>422</v>
      </c>
      <c r="E28" s="4">
        <v>10</v>
      </c>
      <c r="F28" s="119"/>
    </row>
    <row r="29" spans="1:6" ht="15.75" x14ac:dyDescent="0.25">
      <c r="A29" s="125"/>
      <c r="B29" s="122"/>
      <c r="C29" s="8">
        <v>10</v>
      </c>
      <c r="D29" s="31" t="s">
        <v>417</v>
      </c>
      <c r="E29" s="4">
        <v>1.5</v>
      </c>
      <c r="F29" s="119"/>
    </row>
    <row r="30" spans="1:6" ht="15.75" x14ac:dyDescent="0.25">
      <c r="A30" s="125"/>
      <c r="B30" s="122"/>
      <c r="C30" s="8">
        <v>11</v>
      </c>
      <c r="D30" s="31" t="s">
        <v>415</v>
      </c>
      <c r="E30" s="4">
        <v>1</v>
      </c>
      <c r="F30" s="119"/>
    </row>
    <row r="31" spans="1:6" ht="15.75" x14ac:dyDescent="0.25">
      <c r="A31" s="126"/>
      <c r="B31" s="123"/>
      <c r="C31" s="8"/>
      <c r="D31" s="3" t="s">
        <v>33</v>
      </c>
      <c r="E31" s="5">
        <f>SUM(E20:E30)</f>
        <v>50.1</v>
      </c>
      <c r="F31" s="120"/>
    </row>
    <row r="32" spans="1:6" ht="15.75" x14ac:dyDescent="0.25">
      <c r="A32" s="8"/>
      <c r="B32" s="2"/>
      <c r="C32" s="8"/>
      <c r="D32" s="31"/>
      <c r="E32" s="4"/>
      <c r="F32" s="28"/>
    </row>
    <row r="33" spans="1:6" ht="15.75" x14ac:dyDescent="0.25">
      <c r="A33" s="85">
        <v>4</v>
      </c>
      <c r="B33" s="86" t="s">
        <v>421</v>
      </c>
      <c r="C33" s="8">
        <v>1</v>
      </c>
      <c r="D33" s="56" t="s">
        <v>420</v>
      </c>
      <c r="E33" s="4">
        <v>3</v>
      </c>
      <c r="F33" s="87">
        <v>7</v>
      </c>
    </row>
    <row r="34" spans="1:6" ht="15.75" x14ac:dyDescent="0.25">
      <c r="A34" s="85"/>
      <c r="B34" s="86"/>
      <c r="C34" s="8">
        <v>2</v>
      </c>
      <c r="D34" s="56" t="s">
        <v>419</v>
      </c>
      <c r="E34" s="4">
        <v>3</v>
      </c>
      <c r="F34" s="87"/>
    </row>
    <row r="35" spans="1:6" ht="15.75" x14ac:dyDescent="0.25">
      <c r="A35" s="85"/>
      <c r="B35" s="86"/>
      <c r="C35" s="8">
        <v>3</v>
      </c>
      <c r="D35" s="31" t="s">
        <v>413</v>
      </c>
      <c r="E35" s="4">
        <v>0.1</v>
      </c>
      <c r="F35" s="87"/>
    </row>
    <row r="36" spans="1:6" ht="15.75" x14ac:dyDescent="0.25">
      <c r="A36" s="85"/>
      <c r="B36" s="86"/>
      <c r="C36" s="8">
        <v>4</v>
      </c>
      <c r="D36" s="1" t="s">
        <v>418</v>
      </c>
      <c r="E36" s="4">
        <v>2</v>
      </c>
      <c r="F36" s="87"/>
    </row>
    <row r="37" spans="1:6" ht="15.75" x14ac:dyDescent="0.25">
      <c r="A37" s="85"/>
      <c r="B37" s="86"/>
      <c r="C37" s="8">
        <v>5</v>
      </c>
      <c r="D37" s="31" t="s">
        <v>414</v>
      </c>
      <c r="E37" s="4">
        <v>0.5</v>
      </c>
      <c r="F37" s="87"/>
    </row>
    <row r="38" spans="1:6" ht="15.75" x14ac:dyDescent="0.25">
      <c r="A38" s="85"/>
      <c r="B38" s="86"/>
      <c r="C38" s="8">
        <v>6</v>
      </c>
      <c r="D38" s="31" t="s">
        <v>417</v>
      </c>
      <c r="E38" s="4">
        <v>1.5</v>
      </c>
      <c r="F38" s="87"/>
    </row>
    <row r="39" spans="1:6" ht="15.75" x14ac:dyDescent="0.25">
      <c r="A39" s="85"/>
      <c r="B39" s="86"/>
      <c r="C39" s="8">
        <v>7</v>
      </c>
      <c r="D39" s="31" t="s">
        <v>415</v>
      </c>
      <c r="E39" s="4">
        <v>1</v>
      </c>
      <c r="F39" s="87"/>
    </row>
    <row r="40" spans="1:6" ht="15.75" x14ac:dyDescent="0.25">
      <c r="A40" s="85"/>
      <c r="B40" s="86"/>
      <c r="C40" s="43"/>
      <c r="D40" s="3" t="s">
        <v>33</v>
      </c>
      <c r="E40" s="57">
        <f>SUM(E33:E39)</f>
        <v>11.1</v>
      </c>
      <c r="F40" s="87"/>
    </row>
    <row r="42" spans="1:6" ht="15.75" x14ac:dyDescent="0.25">
      <c r="A42" s="85">
        <v>5</v>
      </c>
      <c r="B42" s="86" t="s">
        <v>416</v>
      </c>
      <c r="C42" s="8">
        <v>1</v>
      </c>
      <c r="D42" s="31" t="s">
        <v>415</v>
      </c>
      <c r="E42" s="4">
        <v>1</v>
      </c>
      <c r="F42" s="87">
        <v>1</v>
      </c>
    </row>
    <row r="43" spans="1:6" ht="15.75" x14ac:dyDescent="0.25">
      <c r="A43" s="85"/>
      <c r="B43" s="86"/>
      <c r="C43" s="8">
        <v>2</v>
      </c>
      <c r="D43" s="31" t="s">
        <v>414</v>
      </c>
      <c r="E43" s="4">
        <v>0.5</v>
      </c>
      <c r="F43" s="87"/>
    </row>
    <row r="44" spans="1:6" ht="15.75" x14ac:dyDescent="0.25">
      <c r="A44" s="85"/>
      <c r="B44" s="86"/>
      <c r="C44" s="8">
        <v>3</v>
      </c>
      <c r="D44" s="31" t="s">
        <v>413</v>
      </c>
      <c r="E44" s="4">
        <v>0.1</v>
      </c>
      <c r="F44" s="87"/>
    </row>
    <row r="45" spans="1:6" ht="15.75" x14ac:dyDescent="0.25">
      <c r="A45" s="85"/>
      <c r="B45" s="86"/>
      <c r="C45" s="43"/>
      <c r="D45" s="3" t="s">
        <v>33</v>
      </c>
      <c r="E45" s="57">
        <f>SUM(E42:E44)</f>
        <v>1.6</v>
      </c>
      <c r="F45" s="87"/>
    </row>
  </sheetData>
  <autoFilter ref="A2:F8" xr:uid="{D245498D-716F-44C5-BFD9-13B9096A2CC9}"/>
  <mergeCells count="16">
    <mergeCell ref="A42:A45"/>
    <mergeCell ref="B42:B45"/>
    <mergeCell ref="F42:F45"/>
    <mergeCell ref="A1:F1"/>
    <mergeCell ref="B3:B8"/>
    <mergeCell ref="A3:A8"/>
    <mergeCell ref="F3:F8"/>
    <mergeCell ref="B10:B18"/>
    <mergeCell ref="A10:A18"/>
    <mergeCell ref="F10:F18"/>
    <mergeCell ref="F33:F40"/>
    <mergeCell ref="B33:B40"/>
    <mergeCell ref="A33:A40"/>
    <mergeCell ref="F20:F31"/>
    <mergeCell ref="B20:B31"/>
    <mergeCell ref="A20:A31"/>
  </mergeCells>
  <pageMargins left="0.7" right="0.7" top="0.75" bottom="0.75" header="0.3" footer="0.3"/>
  <pageSetup paperSize="9" scale="80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841D-EF44-4B09-9A66-B5A6C0526CA4}">
  <dimension ref="A1:F11"/>
  <sheetViews>
    <sheetView zoomScaleSheetLayoutView="100" workbookViewId="0">
      <selection activeCell="D15" sqref="D15"/>
    </sheetView>
  </sheetViews>
  <sheetFormatPr defaultRowHeight="15" x14ac:dyDescent="0.25"/>
  <cols>
    <col min="1" max="1" width="7" customWidth="1"/>
    <col min="2" max="2" width="19.140625" customWidth="1"/>
    <col min="3" max="3" width="7.140625" style="39" customWidth="1"/>
    <col min="4" max="4" width="23.42578125" customWidth="1"/>
    <col min="5" max="5" width="19.85546875" style="39" customWidth="1"/>
    <col min="6" max="6" width="19.42578125" customWidth="1"/>
  </cols>
  <sheetData>
    <row r="1" spans="1:6" ht="15.75" x14ac:dyDescent="0.25">
      <c r="A1" s="86" t="s">
        <v>385</v>
      </c>
      <c r="B1" s="86"/>
      <c r="C1" s="86"/>
      <c r="D1" s="86"/>
      <c r="E1" s="86"/>
      <c r="F1" s="86"/>
    </row>
    <row r="2" spans="1:6" ht="75.2" customHeight="1" x14ac:dyDescent="0.25">
      <c r="A2" s="7" t="s">
        <v>27</v>
      </c>
      <c r="B2" s="7" t="s">
        <v>386</v>
      </c>
      <c r="C2" s="7" t="s">
        <v>32</v>
      </c>
      <c r="D2" s="7" t="s">
        <v>26</v>
      </c>
      <c r="E2" s="7" t="s">
        <v>387</v>
      </c>
      <c r="F2" s="7" t="s">
        <v>388</v>
      </c>
    </row>
    <row r="3" spans="1:6" ht="15.75" x14ac:dyDescent="0.25">
      <c r="A3" s="85">
        <v>1</v>
      </c>
      <c r="B3" s="86" t="s">
        <v>389</v>
      </c>
      <c r="C3" s="8">
        <v>1</v>
      </c>
      <c r="D3" s="1" t="s">
        <v>390</v>
      </c>
      <c r="E3" s="4">
        <v>4</v>
      </c>
      <c r="F3" s="87">
        <v>7</v>
      </c>
    </row>
    <row r="4" spans="1:6" ht="15.75" x14ac:dyDescent="0.25">
      <c r="A4" s="85"/>
      <c r="B4" s="86"/>
      <c r="C4" s="8">
        <v>2</v>
      </c>
      <c r="D4" s="1" t="s">
        <v>391</v>
      </c>
      <c r="E4" s="4">
        <v>1.6</v>
      </c>
      <c r="F4" s="87"/>
    </row>
    <row r="5" spans="1:6" ht="15.75" x14ac:dyDescent="0.25">
      <c r="A5" s="85"/>
      <c r="B5" s="86"/>
      <c r="C5" s="8">
        <v>3</v>
      </c>
      <c r="D5" s="1" t="s">
        <v>392</v>
      </c>
      <c r="E5" s="4">
        <v>0.28000000000000003</v>
      </c>
      <c r="F5" s="87"/>
    </row>
    <row r="6" spans="1:6" ht="15.75" x14ac:dyDescent="0.25">
      <c r="A6" s="85"/>
      <c r="B6" s="86"/>
      <c r="C6" s="8">
        <v>4</v>
      </c>
      <c r="D6" s="1" t="s">
        <v>393</v>
      </c>
      <c r="E6" s="4">
        <v>1.4</v>
      </c>
      <c r="F6" s="87"/>
    </row>
    <row r="7" spans="1:6" ht="15.75" x14ac:dyDescent="0.25">
      <c r="A7" s="85"/>
      <c r="B7" s="86"/>
      <c r="C7" s="8">
        <v>5</v>
      </c>
      <c r="D7" s="1" t="s">
        <v>715</v>
      </c>
      <c r="E7" s="4">
        <v>1.5</v>
      </c>
      <c r="F7" s="87"/>
    </row>
    <row r="8" spans="1:6" ht="15.75" x14ac:dyDescent="0.25">
      <c r="A8" s="85"/>
      <c r="B8" s="86"/>
      <c r="C8" s="8">
        <v>6</v>
      </c>
      <c r="D8" s="1" t="s">
        <v>716</v>
      </c>
      <c r="E8" s="4">
        <v>0.75</v>
      </c>
      <c r="F8" s="87"/>
    </row>
    <row r="9" spans="1:6" ht="15.75" x14ac:dyDescent="0.25">
      <c r="A9" s="85"/>
      <c r="B9" s="86"/>
      <c r="C9" s="8"/>
      <c r="D9" s="3" t="s">
        <v>33</v>
      </c>
      <c r="E9" s="5">
        <f>SUM(E3:E8)</f>
        <v>9.5299999999999994</v>
      </c>
      <c r="F9" s="87"/>
    </row>
    <row r="10" spans="1:6" ht="15.75" x14ac:dyDescent="0.25">
      <c r="A10" s="8"/>
      <c r="B10" s="2"/>
      <c r="C10" s="8"/>
      <c r="D10" s="38"/>
      <c r="E10" s="4"/>
      <c r="F10" s="8"/>
    </row>
    <row r="11" spans="1:6" x14ac:dyDescent="0.25">
      <c r="E11" s="40"/>
    </row>
  </sheetData>
  <mergeCells count="4">
    <mergeCell ref="A1:F1"/>
    <mergeCell ref="A3:A9"/>
    <mergeCell ref="B3:B9"/>
    <mergeCell ref="F3:F9"/>
  </mergeCells>
  <pageMargins left="0.7" right="0.7" top="0.75" bottom="0.75" header="0.3" footer="0.3"/>
  <pageSetup paperSize="9" scale="80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95CC-BFF5-454B-AF1B-168C3436DDF3}">
  <dimension ref="A1:M275"/>
  <sheetViews>
    <sheetView topLeftCell="A30" workbookViewId="0">
      <selection activeCell="B33" sqref="B33"/>
    </sheetView>
  </sheetViews>
  <sheetFormatPr defaultRowHeight="15" x14ac:dyDescent="0.25"/>
  <cols>
    <col min="2" max="2" width="15" style="37" customWidth="1"/>
    <col min="3" max="3" width="7.7109375" style="37" customWidth="1"/>
    <col min="4" max="4" width="21.7109375" customWidth="1"/>
    <col min="5" max="5" width="20.140625" customWidth="1"/>
    <col min="6" max="6" width="23.42578125" customWidth="1"/>
  </cols>
  <sheetData>
    <row r="1" spans="1:6" ht="27" customHeight="1" x14ac:dyDescent="0.25">
      <c r="A1" s="86" t="s">
        <v>128</v>
      </c>
      <c r="B1" s="86"/>
      <c r="C1" s="86"/>
      <c r="D1" s="86"/>
      <c r="E1" s="86"/>
      <c r="F1" s="86"/>
    </row>
    <row r="2" spans="1:6" s="29" customFormat="1" ht="69.75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320</v>
      </c>
      <c r="F2" s="7" t="s">
        <v>321</v>
      </c>
    </row>
    <row r="3" spans="1:6" ht="15.75" x14ac:dyDescent="0.25">
      <c r="A3" s="85">
        <v>1</v>
      </c>
      <c r="B3" s="91" t="s">
        <v>322</v>
      </c>
      <c r="C3" s="6">
        <v>1</v>
      </c>
      <c r="D3" s="1" t="s">
        <v>323</v>
      </c>
      <c r="E3" s="4">
        <v>19</v>
      </c>
      <c r="F3" s="87">
        <v>49</v>
      </c>
    </row>
    <row r="4" spans="1:6" ht="15.75" x14ac:dyDescent="0.25">
      <c r="A4" s="85"/>
      <c r="B4" s="91"/>
      <c r="C4" s="6">
        <v>2</v>
      </c>
      <c r="D4" s="31" t="s">
        <v>324</v>
      </c>
      <c r="E4" s="4">
        <v>19</v>
      </c>
      <c r="F4" s="87"/>
    </row>
    <row r="5" spans="1:6" ht="15.75" x14ac:dyDescent="0.25">
      <c r="A5" s="85"/>
      <c r="B5" s="91"/>
      <c r="C5" s="6">
        <v>3</v>
      </c>
      <c r="D5" s="31" t="s">
        <v>325</v>
      </c>
      <c r="E5" s="4">
        <v>9</v>
      </c>
      <c r="F5" s="87"/>
    </row>
    <row r="6" spans="1:6" ht="15.75" x14ac:dyDescent="0.25">
      <c r="A6" s="85"/>
      <c r="B6" s="91"/>
      <c r="C6" s="6">
        <v>4</v>
      </c>
      <c r="D6" s="31" t="s">
        <v>326</v>
      </c>
      <c r="E6" s="4">
        <v>6</v>
      </c>
      <c r="F6" s="87"/>
    </row>
    <row r="7" spans="1:6" ht="15.75" x14ac:dyDescent="0.25">
      <c r="A7" s="85"/>
      <c r="B7" s="91"/>
      <c r="C7" s="6">
        <v>5</v>
      </c>
      <c r="D7" s="31" t="s">
        <v>327</v>
      </c>
      <c r="E7" s="4">
        <v>5</v>
      </c>
      <c r="F7" s="87"/>
    </row>
    <row r="8" spans="1:6" ht="15.75" x14ac:dyDescent="0.25">
      <c r="A8" s="85"/>
      <c r="B8" s="91"/>
      <c r="C8" s="6">
        <v>6</v>
      </c>
      <c r="D8" s="32" t="s">
        <v>328</v>
      </c>
      <c r="E8" s="4">
        <v>1</v>
      </c>
      <c r="F8" s="87"/>
    </row>
    <row r="9" spans="1:6" ht="15.75" x14ac:dyDescent="0.25">
      <c r="A9" s="85"/>
      <c r="B9" s="91"/>
      <c r="C9" s="6">
        <v>7</v>
      </c>
      <c r="D9" s="31" t="s">
        <v>329</v>
      </c>
      <c r="E9" s="4">
        <v>9</v>
      </c>
      <c r="F9" s="87"/>
    </row>
    <row r="10" spans="1:6" ht="15.75" x14ac:dyDescent="0.25">
      <c r="A10" s="85"/>
      <c r="B10" s="91"/>
      <c r="C10" s="6"/>
      <c r="D10" s="33" t="s">
        <v>33</v>
      </c>
      <c r="E10" s="5">
        <f>SUM(E3:E9)</f>
        <v>68</v>
      </c>
      <c r="F10" s="87"/>
    </row>
    <row r="11" spans="1:6" ht="15.75" x14ac:dyDescent="0.25">
      <c r="A11" s="34"/>
      <c r="B11" s="10"/>
      <c r="C11" s="10"/>
      <c r="D11" s="31"/>
      <c r="E11" s="4"/>
      <c r="F11" s="35"/>
    </row>
    <row r="12" spans="1:6" ht="15.75" x14ac:dyDescent="0.25">
      <c r="A12" s="85">
        <v>2</v>
      </c>
      <c r="B12" s="91" t="s">
        <v>330</v>
      </c>
      <c r="C12" s="6">
        <v>1</v>
      </c>
      <c r="D12" s="31" t="s">
        <v>331</v>
      </c>
      <c r="E12" s="4">
        <v>19</v>
      </c>
      <c r="F12" s="87">
        <v>38</v>
      </c>
    </row>
    <row r="13" spans="1:6" ht="15.75" x14ac:dyDescent="0.25">
      <c r="A13" s="85"/>
      <c r="B13" s="91"/>
      <c r="C13" s="6">
        <v>2</v>
      </c>
      <c r="D13" s="31" t="s">
        <v>332</v>
      </c>
      <c r="E13" s="4">
        <v>17</v>
      </c>
      <c r="F13" s="87"/>
    </row>
    <row r="14" spans="1:6" ht="15.75" x14ac:dyDescent="0.25">
      <c r="A14" s="85"/>
      <c r="B14" s="91"/>
      <c r="C14" s="6">
        <v>3</v>
      </c>
      <c r="D14" s="31" t="s">
        <v>333</v>
      </c>
      <c r="E14" s="4">
        <v>5</v>
      </c>
      <c r="F14" s="87"/>
    </row>
    <row r="15" spans="1:6" ht="15.75" x14ac:dyDescent="0.25">
      <c r="A15" s="85"/>
      <c r="B15" s="91"/>
      <c r="C15" s="6">
        <v>4</v>
      </c>
      <c r="D15" s="31" t="s">
        <v>334</v>
      </c>
      <c r="E15" s="4">
        <v>4</v>
      </c>
      <c r="F15" s="87"/>
    </row>
    <row r="16" spans="1:6" ht="15.75" x14ac:dyDescent="0.25">
      <c r="A16" s="85"/>
      <c r="B16" s="91"/>
      <c r="C16" s="6">
        <v>5</v>
      </c>
      <c r="D16" s="31" t="s">
        <v>335</v>
      </c>
      <c r="E16" s="4">
        <v>4</v>
      </c>
      <c r="F16" s="87"/>
    </row>
    <row r="17" spans="1:6" ht="15.75" x14ac:dyDescent="0.25">
      <c r="A17" s="85"/>
      <c r="B17" s="91"/>
      <c r="C17" s="6">
        <v>6</v>
      </c>
      <c r="D17" s="1" t="s">
        <v>336</v>
      </c>
      <c r="E17" s="4">
        <v>5</v>
      </c>
      <c r="F17" s="87"/>
    </row>
    <row r="18" spans="1:6" ht="15.75" x14ac:dyDescent="0.25">
      <c r="A18" s="85"/>
      <c r="B18" s="91"/>
      <c r="C18" s="6"/>
      <c r="D18" s="33" t="s">
        <v>33</v>
      </c>
      <c r="E18" s="5">
        <f>SUM(E12:E17)</f>
        <v>54</v>
      </c>
      <c r="F18" s="87"/>
    </row>
    <row r="19" spans="1:6" ht="15.75" x14ac:dyDescent="0.25">
      <c r="A19" s="34"/>
      <c r="B19" s="10"/>
      <c r="C19" s="10"/>
      <c r="D19" s="31"/>
      <c r="E19" s="4"/>
      <c r="F19" s="35"/>
    </row>
    <row r="20" spans="1:6" ht="15.75" x14ac:dyDescent="0.25">
      <c r="A20" s="124">
        <v>3</v>
      </c>
      <c r="B20" s="96" t="s">
        <v>337</v>
      </c>
      <c r="C20" s="6">
        <v>1</v>
      </c>
      <c r="D20" s="31" t="s">
        <v>338</v>
      </c>
      <c r="E20" s="4">
        <v>19</v>
      </c>
      <c r="F20" s="118">
        <v>38</v>
      </c>
    </row>
    <row r="21" spans="1:6" ht="15.75" customHeight="1" x14ac:dyDescent="0.25">
      <c r="A21" s="125"/>
      <c r="B21" s="97"/>
      <c r="C21" s="6">
        <v>2</v>
      </c>
      <c r="D21" s="31" t="s">
        <v>339</v>
      </c>
      <c r="E21" s="4">
        <v>19</v>
      </c>
      <c r="F21" s="119"/>
    </row>
    <row r="22" spans="1:6" ht="15.75" x14ac:dyDescent="0.25">
      <c r="A22" s="125"/>
      <c r="B22" s="97"/>
      <c r="C22" s="6">
        <v>3</v>
      </c>
      <c r="D22" s="31" t="s">
        <v>340</v>
      </c>
      <c r="E22" s="4">
        <v>6</v>
      </c>
      <c r="F22" s="119"/>
    </row>
    <row r="23" spans="1:6" ht="15.75" x14ac:dyDescent="0.25">
      <c r="A23" s="125"/>
      <c r="B23" s="97"/>
      <c r="C23" s="6">
        <v>4</v>
      </c>
      <c r="D23" s="31" t="s">
        <v>341</v>
      </c>
      <c r="E23" s="4">
        <v>5</v>
      </c>
      <c r="F23" s="119"/>
    </row>
    <row r="24" spans="1:6" ht="15.75" x14ac:dyDescent="0.25">
      <c r="A24" s="125"/>
      <c r="B24" s="97"/>
      <c r="C24" s="6">
        <v>5</v>
      </c>
      <c r="D24" s="31" t="s">
        <v>342</v>
      </c>
      <c r="E24" s="4">
        <v>5</v>
      </c>
      <c r="F24" s="119"/>
    </row>
    <row r="25" spans="1:6" ht="15.75" x14ac:dyDescent="0.25">
      <c r="A25" s="126"/>
      <c r="B25" s="98"/>
      <c r="C25" s="6"/>
      <c r="D25" s="33" t="s">
        <v>33</v>
      </c>
      <c r="E25" s="5">
        <f>SUM(E20:E24)</f>
        <v>54</v>
      </c>
      <c r="F25" s="120"/>
    </row>
    <row r="26" spans="1:6" ht="15.75" x14ac:dyDescent="0.25">
      <c r="A26" s="34"/>
      <c r="B26" s="10"/>
      <c r="C26" s="10"/>
      <c r="D26" s="31"/>
      <c r="E26" s="4"/>
      <c r="F26" s="35"/>
    </row>
    <row r="27" spans="1:6" ht="15.75" x14ac:dyDescent="0.25">
      <c r="A27" s="85">
        <v>4</v>
      </c>
      <c r="B27" s="91" t="s">
        <v>718</v>
      </c>
      <c r="C27" s="6">
        <v>1</v>
      </c>
      <c r="D27" s="31" t="s">
        <v>343</v>
      </c>
      <c r="E27" s="4">
        <v>12</v>
      </c>
      <c r="F27" s="87">
        <v>22</v>
      </c>
    </row>
    <row r="28" spans="1:6" ht="15.75" x14ac:dyDescent="0.25">
      <c r="A28" s="85"/>
      <c r="B28" s="91"/>
      <c r="C28" s="6">
        <v>2</v>
      </c>
      <c r="D28" s="31" t="s">
        <v>344</v>
      </c>
      <c r="E28" s="4">
        <v>11</v>
      </c>
      <c r="F28" s="87"/>
    </row>
    <row r="29" spans="1:6" ht="15.75" x14ac:dyDescent="0.25">
      <c r="A29" s="85"/>
      <c r="B29" s="91"/>
      <c r="C29" s="6">
        <v>3</v>
      </c>
      <c r="D29" s="31" t="s">
        <v>345</v>
      </c>
      <c r="E29" s="4">
        <v>5</v>
      </c>
      <c r="F29" s="87"/>
    </row>
    <row r="30" spans="1:6" ht="15.75" x14ac:dyDescent="0.25">
      <c r="A30" s="85"/>
      <c r="B30" s="91"/>
      <c r="C30" s="6">
        <v>4</v>
      </c>
      <c r="D30" s="31" t="s">
        <v>346</v>
      </c>
      <c r="E30" s="4">
        <v>4</v>
      </c>
      <c r="F30" s="87"/>
    </row>
    <row r="31" spans="1:6" ht="15.75" x14ac:dyDescent="0.25">
      <c r="A31" s="85"/>
      <c r="B31" s="91"/>
      <c r="C31" s="6">
        <v>5</v>
      </c>
      <c r="D31" s="31" t="s">
        <v>347</v>
      </c>
      <c r="E31" s="4">
        <v>4</v>
      </c>
      <c r="F31" s="87"/>
    </row>
    <row r="32" spans="1:6" ht="15.75" x14ac:dyDescent="0.25">
      <c r="A32" s="85"/>
      <c r="B32" s="91"/>
      <c r="C32" s="6"/>
      <c r="D32" s="33" t="s">
        <v>33</v>
      </c>
      <c r="E32" s="5">
        <f>SUM(E27:E31)</f>
        <v>36</v>
      </c>
      <c r="F32" s="87"/>
    </row>
    <row r="33" spans="1:6" ht="15.75" x14ac:dyDescent="0.25">
      <c r="A33" s="34"/>
      <c r="B33" s="10"/>
      <c r="C33" s="10"/>
      <c r="D33" s="31"/>
      <c r="E33" s="4"/>
      <c r="F33" s="35"/>
    </row>
    <row r="34" spans="1:6" ht="15.75" x14ac:dyDescent="0.25">
      <c r="A34" s="85">
        <v>5</v>
      </c>
      <c r="B34" s="91" t="s">
        <v>348</v>
      </c>
      <c r="C34" s="6">
        <v>1</v>
      </c>
      <c r="D34" s="31" t="s">
        <v>323</v>
      </c>
      <c r="E34" s="4">
        <v>19</v>
      </c>
      <c r="F34" s="87">
        <v>68</v>
      </c>
    </row>
    <row r="35" spans="1:6" ht="15.75" x14ac:dyDescent="0.25">
      <c r="A35" s="85"/>
      <c r="B35" s="91"/>
      <c r="C35" s="6">
        <v>2</v>
      </c>
      <c r="D35" s="31" t="s">
        <v>324</v>
      </c>
      <c r="E35" s="4">
        <v>19</v>
      </c>
      <c r="F35" s="87"/>
    </row>
    <row r="36" spans="1:6" ht="15.75" x14ac:dyDescent="0.25">
      <c r="A36" s="85"/>
      <c r="B36" s="91"/>
      <c r="C36" s="6">
        <v>3</v>
      </c>
      <c r="D36" s="31" t="s">
        <v>325</v>
      </c>
      <c r="E36" s="4">
        <v>9</v>
      </c>
      <c r="F36" s="87"/>
    </row>
    <row r="37" spans="1:6" ht="15.75" x14ac:dyDescent="0.25">
      <c r="A37" s="85"/>
      <c r="B37" s="91"/>
      <c r="C37" s="6">
        <v>4</v>
      </c>
      <c r="D37" s="31" t="s">
        <v>326</v>
      </c>
      <c r="E37" s="4">
        <v>6</v>
      </c>
      <c r="F37" s="87"/>
    </row>
    <row r="38" spans="1:6" ht="15.75" x14ac:dyDescent="0.25">
      <c r="A38" s="85"/>
      <c r="B38" s="91"/>
      <c r="C38" s="6">
        <v>5</v>
      </c>
      <c r="D38" s="31" t="s">
        <v>327</v>
      </c>
      <c r="E38" s="4">
        <v>6</v>
      </c>
      <c r="F38" s="87"/>
    </row>
    <row r="39" spans="1:6" ht="15.75" x14ac:dyDescent="0.25">
      <c r="A39" s="85"/>
      <c r="B39" s="91"/>
      <c r="C39" s="6">
        <v>6</v>
      </c>
      <c r="D39" s="32" t="s">
        <v>328</v>
      </c>
      <c r="E39" s="4">
        <v>1</v>
      </c>
      <c r="F39" s="87"/>
    </row>
    <row r="40" spans="1:6" ht="15.75" x14ac:dyDescent="0.25">
      <c r="A40" s="85"/>
      <c r="B40" s="91"/>
      <c r="C40" s="6">
        <v>7</v>
      </c>
      <c r="D40" s="31" t="s">
        <v>329</v>
      </c>
      <c r="E40" s="4">
        <v>9</v>
      </c>
      <c r="F40" s="87"/>
    </row>
    <row r="41" spans="1:6" ht="15.75" x14ac:dyDescent="0.25">
      <c r="A41" s="85"/>
      <c r="B41" s="91"/>
      <c r="C41" s="6">
        <v>8</v>
      </c>
      <c r="D41" s="31" t="s">
        <v>331</v>
      </c>
      <c r="E41" s="4">
        <v>19</v>
      </c>
      <c r="F41" s="87"/>
    </row>
    <row r="42" spans="1:6" ht="15.75" x14ac:dyDescent="0.25">
      <c r="A42" s="85"/>
      <c r="B42" s="91"/>
      <c r="C42" s="6">
        <v>9</v>
      </c>
      <c r="D42" s="31" t="s">
        <v>332</v>
      </c>
      <c r="E42" s="4">
        <v>17</v>
      </c>
      <c r="F42" s="87"/>
    </row>
    <row r="43" spans="1:6" ht="15.75" x14ac:dyDescent="0.25">
      <c r="A43" s="85"/>
      <c r="B43" s="91"/>
      <c r="C43" s="6">
        <v>10</v>
      </c>
      <c r="D43" s="31" t="s">
        <v>333</v>
      </c>
      <c r="E43" s="4">
        <v>5</v>
      </c>
      <c r="F43" s="87"/>
    </row>
    <row r="44" spans="1:6" ht="15.75" x14ac:dyDescent="0.25">
      <c r="A44" s="85"/>
      <c r="B44" s="91"/>
      <c r="C44" s="6">
        <v>11</v>
      </c>
      <c r="D44" s="31" t="s">
        <v>334</v>
      </c>
      <c r="E44" s="4">
        <v>4</v>
      </c>
      <c r="F44" s="87"/>
    </row>
    <row r="45" spans="1:6" ht="15.75" x14ac:dyDescent="0.25">
      <c r="A45" s="85"/>
      <c r="B45" s="91"/>
      <c r="C45" s="6">
        <v>12</v>
      </c>
      <c r="D45" s="31" t="s">
        <v>335</v>
      </c>
      <c r="E45" s="4">
        <v>4</v>
      </c>
      <c r="F45" s="87"/>
    </row>
    <row r="46" spans="1:6" ht="15.75" x14ac:dyDescent="0.25">
      <c r="A46" s="85"/>
      <c r="B46" s="91"/>
      <c r="C46" s="6">
        <v>13</v>
      </c>
      <c r="D46" s="31" t="s">
        <v>336</v>
      </c>
      <c r="E46" s="4">
        <v>5</v>
      </c>
      <c r="F46" s="87"/>
    </row>
    <row r="47" spans="1:6" ht="15.75" x14ac:dyDescent="0.25">
      <c r="A47" s="85"/>
      <c r="B47" s="91"/>
      <c r="C47" s="6"/>
      <c r="D47" s="33" t="s">
        <v>33</v>
      </c>
      <c r="E47" s="5">
        <f>SUM(E34:E46)</f>
        <v>123</v>
      </c>
      <c r="F47" s="87"/>
    </row>
    <row r="48" spans="1:6" ht="15.75" x14ac:dyDescent="0.25">
      <c r="A48" s="34"/>
      <c r="B48" s="10"/>
      <c r="C48" s="10"/>
      <c r="D48" s="31"/>
      <c r="E48" s="4"/>
      <c r="F48" s="35"/>
    </row>
    <row r="49" spans="1:6" ht="15.75" x14ac:dyDescent="0.25">
      <c r="A49" s="85">
        <v>6</v>
      </c>
      <c r="B49" s="91" t="s">
        <v>349</v>
      </c>
      <c r="C49" s="6">
        <v>1</v>
      </c>
      <c r="D49" s="31" t="s">
        <v>323</v>
      </c>
      <c r="E49" s="4">
        <v>19</v>
      </c>
      <c r="F49" s="87">
        <v>68</v>
      </c>
    </row>
    <row r="50" spans="1:6" ht="15.75" x14ac:dyDescent="0.25">
      <c r="A50" s="85"/>
      <c r="B50" s="91"/>
      <c r="C50" s="6">
        <v>2</v>
      </c>
      <c r="D50" s="31" t="s">
        <v>324</v>
      </c>
      <c r="E50" s="4">
        <v>19</v>
      </c>
      <c r="F50" s="87"/>
    </row>
    <row r="51" spans="1:6" ht="15.75" x14ac:dyDescent="0.25">
      <c r="A51" s="85"/>
      <c r="B51" s="91"/>
      <c r="C51" s="6">
        <v>3</v>
      </c>
      <c r="D51" s="31" t="s">
        <v>325</v>
      </c>
      <c r="E51" s="4">
        <v>9</v>
      </c>
      <c r="F51" s="87"/>
    </row>
    <row r="52" spans="1:6" ht="15.75" x14ac:dyDescent="0.25">
      <c r="A52" s="85"/>
      <c r="B52" s="91"/>
      <c r="C52" s="6">
        <v>4</v>
      </c>
      <c r="D52" s="31" t="s">
        <v>350</v>
      </c>
      <c r="E52" s="4">
        <v>6</v>
      </c>
      <c r="F52" s="87"/>
    </row>
    <row r="53" spans="1:6" ht="15.75" x14ac:dyDescent="0.25">
      <c r="A53" s="85"/>
      <c r="B53" s="91"/>
      <c r="C53" s="6">
        <v>5</v>
      </c>
      <c r="D53" s="31" t="s">
        <v>327</v>
      </c>
      <c r="E53" s="4">
        <v>6</v>
      </c>
      <c r="F53" s="87"/>
    </row>
    <row r="54" spans="1:6" ht="15.75" x14ac:dyDescent="0.25">
      <c r="A54" s="85"/>
      <c r="B54" s="91"/>
      <c r="C54" s="6">
        <v>6</v>
      </c>
      <c r="D54" s="32" t="s">
        <v>351</v>
      </c>
      <c r="E54" s="4">
        <v>1</v>
      </c>
      <c r="F54" s="87"/>
    </row>
    <row r="55" spans="1:6" ht="15.75" x14ac:dyDescent="0.25">
      <c r="A55" s="85"/>
      <c r="B55" s="91"/>
      <c r="C55" s="6">
        <v>7</v>
      </c>
      <c r="D55" s="31" t="s">
        <v>329</v>
      </c>
      <c r="E55" s="4">
        <v>9</v>
      </c>
      <c r="F55" s="87"/>
    </row>
    <row r="56" spans="1:6" ht="15.75" x14ac:dyDescent="0.25">
      <c r="A56" s="85"/>
      <c r="B56" s="91"/>
      <c r="C56" s="6">
        <v>8</v>
      </c>
      <c r="D56" s="31" t="s">
        <v>338</v>
      </c>
      <c r="E56" s="4">
        <v>19</v>
      </c>
      <c r="F56" s="87"/>
    </row>
    <row r="57" spans="1:6" ht="15.75" x14ac:dyDescent="0.25">
      <c r="A57" s="85"/>
      <c r="B57" s="91"/>
      <c r="C57" s="6">
        <v>9</v>
      </c>
      <c r="D57" s="31" t="s">
        <v>339</v>
      </c>
      <c r="E57" s="4">
        <v>19</v>
      </c>
      <c r="F57" s="87"/>
    </row>
    <row r="58" spans="1:6" ht="15.75" x14ac:dyDescent="0.25">
      <c r="A58" s="85"/>
      <c r="B58" s="91"/>
      <c r="C58" s="6">
        <v>10</v>
      </c>
      <c r="D58" s="31" t="s">
        <v>352</v>
      </c>
      <c r="E58" s="4">
        <v>6</v>
      </c>
      <c r="F58" s="87"/>
    </row>
    <row r="59" spans="1:6" ht="15.75" x14ac:dyDescent="0.25">
      <c r="A59" s="85"/>
      <c r="B59" s="91"/>
      <c r="C59" s="6">
        <v>11</v>
      </c>
      <c r="D59" s="31" t="s">
        <v>341</v>
      </c>
      <c r="E59" s="4">
        <v>5</v>
      </c>
      <c r="F59" s="87"/>
    </row>
    <row r="60" spans="1:6" ht="15.75" x14ac:dyDescent="0.25">
      <c r="A60" s="85"/>
      <c r="B60" s="91"/>
      <c r="C60" s="6">
        <v>12</v>
      </c>
      <c r="D60" s="31" t="s">
        <v>353</v>
      </c>
      <c r="E60" s="4">
        <v>5</v>
      </c>
      <c r="F60" s="87"/>
    </row>
    <row r="61" spans="1:6" ht="15.75" x14ac:dyDescent="0.25">
      <c r="A61" s="85"/>
      <c r="B61" s="91"/>
      <c r="C61" s="6"/>
      <c r="D61" s="33" t="s">
        <v>33</v>
      </c>
      <c r="E61" s="5">
        <f>SUM(E49:E60)</f>
        <v>123</v>
      </c>
      <c r="F61" s="87"/>
    </row>
    <row r="62" spans="1:6" ht="15.75" x14ac:dyDescent="0.25">
      <c r="A62" s="34"/>
      <c r="B62" s="10"/>
      <c r="C62" s="10"/>
      <c r="D62" s="31"/>
      <c r="E62" s="4"/>
      <c r="F62" s="35"/>
    </row>
    <row r="63" spans="1:6" ht="15.75" x14ac:dyDescent="0.25">
      <c r="A63" s="85">
        <v>7</v>
      </c>
      <c r="B63" s="91" t="s">
        <v>354</v>
      </c>
      <c r="C63" s="6">
        <v>1</v>
      </c>
      <c r="D63" s="31" t="s">
        <v>355</v>
      </c>
      <c r="E63" s="4">
        <v>19</v>
      </c>
      <c r="F63" s="87">
        <v>58</v>
      </c>
    </row>
    <row r="64" spans="1:6" ht="15.75" x14ac:dyDescent="0.25">
      <c r="A64" s="85"/>
      <c r="B64" s="91"/>
      <c r="C64" s="6">
        <v>2</v>
      </c>
      <c r="D64" s="31" t="s">
        <v>324</v>
      </c>
      <c r="E64" s="4">
        <v>19</v>
      </c>
      <c r="F64" s="87"/>
    </row>
    <row r="65" spans="1:6" ht="15.75" x14ac:dyDescent="0.25">
      <c r="A65" s="85"/>
      <c r="B65" s="91"/>
      <c r="C65" s="6">
        <v>3</v>
      </c>
      <c r="D65" s="31" t="s">
        <v>325</v>
      </c>
      <c r="E65" s="4">
        <v>9</v>
      </c>
      <c r="F65" s="87"/>
    </row>
    <row r="66" spans="1:6" ht="15.75" x14ac:dyDescent="0.25">
      <c r="A66" s="85"/>
      <c r="B66" s="91"/>
      <c r="C66" s="6">
        <v>4</v>
      </c>
      <c r="D66" s="31" t="s">
        <v>350</v>
      </c>
      <c r="E66" s="4">
        <v>6</v>
      </c>
      <c r="F66" s="87"/>
    </row>
    <row r="67" spans="1:6" ht="15.75" x14ac:dyDescent="0.25">
      <c r="A67" s="85"/>
      <c r="B67" s="91"/>
      <c r="C67" s="6">
        <v>5</v>
      </c>
      <c r="D67" s="31" t="s">
        <v>327</v>
      </c>
      <c r="E67" s="4">
        <v>6</v>
      </c>
      <c r="F67" s="87"/>
    </row>
    <row r="68" spans="1:6" ht="15.75" customHeight="1" x14ac:dyDescent="0.25">
      <c r="A68" s="85"/>
      <c r="B68" s="91"/>
      <c r="C68" s="6">
        <v>6</v>
      </c>
      <c r="D68" s="32" t="s">
        <v>328</v>
      </c>
      <c r="E68" s="4">
        <v>1</v>
      </c>
      <c r="F68" s="87"/>
    </row>
    <row r="69" spans="1:6" ht="15.75" x14ac:dyDescent="0.25">
      <c r="A69" s="85"/>
      <c r="B69" s="91"/>
      <c r="C69" s="6">
        <v>7</v>
      </c>
      <c r="D69" s="31" t="s">
        <v>329</v>
      </c>
      <c r="E69" s="4">
        <v>9</v>
      </c>
      <c r="F69" s="87"/>
    </row>
    <row r="70" spans="1:6" ht="15.75" x14ac:dyDescent="0.25">
      <c r="A70" s="85"/>
      <c r="B70" s="91"/>
      <c r="C70" s="6">
        <v>8</v>
      </c>
      <c r="D70" s="31" t="s">
        <v>356</v>
      </c>
      <c r="E70" s="4">
        <v>12</v>
      </c>
      <c r="F70" s="87"/>
    </row>
    <row r="71" spans="1:6" ht="15.75" x14ac:dyDescent="0.25">
      <c r="A71" s="85"/>
      <c r="B71" s="91"/>
      <c r="C71" s="6">
        <v>9</v>
      </c>
      <c r="D71" s="31" t="s">
        <v>344</v>
      </c>
      <c r="E71" s="4">
        <v>11</v>
      </c>
      <c r="F71" s="87"/>
    </row>
    <row r="72" spans="1:6" ht="15.75" x14ac:dyDescent="0.25">
      <c r="A72" s="85"/>
      <c r="B72" s="91"/>
      <c r="C72" s="6">
        <v>10</v>
      </c>
      <c r="D72" s="31" t="s">
        <v>345</v>
      </c>
      <c r="E72" s="4">
        <v>5</v>
      </c>
      <c r="F72" s="87"/>
    </row>
    <row r="73" spans="1:6" ht="15.75" x14ac:dyDescent="0.25">
      <c r="A73" s="85"/>
      <c r="B73" s="91"/>
      <c r="C73" s="6">
        <v>11</v>
      </c>
      <c r="D73" s="36" t="s">
        <v>357</v>
      </c>
      <c r="E73" s="4">
        <v>4</v>
      </c>
      <c r="F73" s="87"/>
    </row>
    <row r="74" spans="1:6" ht="15.75" x14ac:dyDescent="0.25">
      <c r="A74" s="85"/>
      <c r="B74" s="91"/>
      <c r="C74" s="6">
        <v>12</v>
      </c>
      <c r="D74" s="36" t="s">
        <v>347</v>
      </c>
      <c r="E74" s="4">
        <v>4</v>
      </c>
      <c r="F74" s="87"/>
    </row>
    <row r="75" spans="1:6" ht="15.75" x14ac:dyDescent="0.25">
      <c r="A75" s="85"/>
      <c r="B75" s="91"/>
      <c r="C75" s="6"/>
      <c r="D75" s="33" t="s">
        <v>33</v>
      </c>
      <c r="E75" s="5">
        <f>SUM(E63:E74)</f>
        <v>105</v>
      </c>
      <c r="F75" s="87"/>
    </row>
    <row r="76" spans="1:6" ht="15.75" x14ac:dyDescent="0.25">
      <c r="A76" s="34"/>
      <c r="B76" s="10"/>
      <c r="C76" s="10"/>
      <c r="D76" s="31"/>
      <c r="E76" s="4"/>
      <c r="F76" s="35"/>
    </row>
    <row r="77" spans="1:6" ht="15.75" customHeight="1" x14ac:dyDescent="0.25">
      <c r="A77" s="124">
        <v>8</v>
      </c>
      <c r="B77" s="96" t="s">
        <v>358</v>
      </c>
      <c r="C77" s="6">
        <v>1</v>
      </c>
      <c r="D77" s="31" t="s">
        <v>359</v>
      </c>
      <c r="E77" s="4">
        <v>19</v>
      </c>
      <c r="F77" s="118">
        <v>60</v>
      </c>
    </row>
    <row r="78" spans="1:6" ht="15.75" x14ac:dyDescent="0.25">
      <c r="A78" s="125"/>
      <c r="B78" s="97"/>
      <c r="C78" s="6">
        <v>2</v>
      </c>
      <c r="D78" s="31" t="s">
        <v>332</v>
      </c>
      <c r="E78" s="4">
        <v>17</v>
      </c>
      <c r="F78" s="119"/>
    </row>
    <row r="79" spans="1:6" ht="15.75" x14ac:dyDescent="0.25">
      <c r="A79" s="125"/>
      <c r="B79" s="97"/>
      <c r="C79" s="6">
        <v>3</v>
      </c>
      <c r="D79" s="31" t="s">
        <v>360</v>
      </c>
      <c r="E79" s="4">
        <v>5</v>
      </c>
      <c r="F79" s="119"/>
    </row>
    <row r="80" spans="1:6" ht="15.75" x14ac:dyDescent="0.25">
      <c r="A80" s="125"/>
      <c r="B80" s="97"/>
      <c r="C80" s="6">
        <v>4</v>
      </c>
      <c r="D80" s="31" t="s">
        <v>334</v>
      </c>
      <c r="E80" s="4">
        <v>4</v>
      </c>
      <c r="F80" s="119"/>
    </row>
    <row r="81" spans="1:13" ht="15.75" x14ac:dyDescent="0.25">
      <c r="A81" s="125"/>
      <c r="B81" s="97"/>
      <c r="C81" s="6">
        <v>5</v>
      </c>
      <c r="D81" s="31" t="s">
        <v>335</v>
      </c>
      <c r="E81" s="4">
        <v>4</v>
      </c>
      <c r="F81" s="119"/>
      <c r="M81" s="37"/>
    </row>
    <row r="82" spans="1:13" ht="15.75" x14ac:dyDescent="0.25">
      <c r="A82" s="125"/>
      <c r="B82" s="97"/>
      <c r="C82" s="6">
        <v>6</v>
      </c>
      <c r="D82" s="31" t="s">
        <v>336</v>
      </c>
      <c r="E82" s="4">
        <v>5</v>
      </c>
      <c r="F82" s="119"/>
    </row>
    <row r="83" spans="1:13" ht="15.75" x14ac:dyDescent="0.25">
      <c r="A83" s="125"/>
      <c r="B83" s="97"/>
      <c r="C83" s="6">
        <v>7</v>
      </c>
      <c r="D83" s="31" t="s">
        <v>338</v>
      </c>
      <c r="E83" s="4">
        <v>19</v>
      </c>
      <c r="F83" s="119"/>
    </row>
    <row r="84" spans="1:13" ht="15.75" x14ac:dyDescent="0.25">
      <c r="A84" s="125"/>
      <c r="B84" s="97"/>
      <c r="C84" s="6">
        <v>8</v>
      </c>
      <c r="D84" s="31" t="s">
        <v>339</v>
      </c>
      <c r="E84" s="4">
        <v>19</v>
      </c>
      <c r="F84" s="119"/>
    </row>
    <row r="85" spans="1:13" ht="15.75" x14ac:dyDescent="0.25">
      <c r="A85" s="125"/>
      <c r="B85" s="97"/>
      <c r="C85" s="6">
        <v>9</v>
      </c>
      <c r="D85" s="31" t="s">
        <v>340</v>
      </c>
      <c r="E85" s="4">
        <v>6</v>
      </c>
      <c r="F85" s="119"/>
    </row>
    <row r="86" spans="1:13" ht="15.75" x14ac:dyDescent="0.25">
      <c r="A86" s="125"/>
      <c r="B86" s="97"/>
      <c r="C86" s="6">
        <v>10</v>
      </c>
      <c r="D86" s="31" t="s">
        <v>341</v>
      </c>
      <c r="E86" s="4">
        <v>5</v>
      </c>
      <c r="F86" s="119"/>
    </row>
    <row r="87" spans="1:13" ht="15.75" x14ac:dyDescent="0.25">
      <c r="A87" s="125"/>
      <c r="B87" s="97"/>
      <c r="C87" s="6">
        <v>11</v>
      </c>
      <c r="D87" s="31" t="s">
        <v>342</v>
      </c>
      <c r="E87" s="4">
        <v>5</v>
      </c>
      <c r="F87" s="119"/>
    </row>
    <row r="88" spans="1:13" ht="15.75" x14ac:dyDescent="0.25">
      <c r="A88" s="126"/>
      <c r="B88" s="98"/>
      <c r="C88" s="6"/>
      <c r="D88" s="33" t="s">
        <v>33</v>
      </c>
      <c r="E88" s="5">
        <f>SUM(E77:E87)</f>
        <v>108</v>
      </c>
      <c r="F88" s="120"/>
    </row>
    <row r="89" spans="1:13" ht="15.75" x14ac:dyDescent="0.25">
      <c r="A89" s="34"/>
      <c r="B89" s="10"/>
      <c r="C89" s="10"/>
      <c r="D89" s="31"/>
      <c r="E89" s="4"/>
      <c r="F89" s="35"/>
    </row>
    <row r="90" spans="1:13" ht="15.75" x14ac:dyDescent="0.25">
      <c r="A90" s="85">
        <v>9</v>
      </c>
      <c r="B90" s="91" t="s">
        <v>361</v>
      </c>
      <c r="C90" s="6">
        <v>1</v>
      </c>
      <c r="D90" s="31" t="s">
        <v>359</v>
      </c>
      <c r="E90" s="4">
        <v>19</v>
      </c>
      <c r="F90" s="87">
        <v>50</v>
      </c>
    </row>
    <row r="91" spans="1:13" ht="15.75" x14ac:dyDescent="0.25">
      <c r="A91" s="85"/>
      <c r="B91" s="91"/>
      <c r="C91" s="6">
        <v>2</v>
      </c>
      <c r="D91" s="31" t="s">
        <v>332</v>
      </c>
      <c r="E91" s="4">
        <v>17</v>
      </c>
      <c r="F91" s="87"/>
    </row>
    <row r="92" spans="1:13" ht="15.75" x14ac:dyDescent="0.25">
      <c r="A92" s="85"/>
      <c r="B92" s="91"/>
      <c r="C92" s="6">
        <v>3</v>
      </c>
      <c r="D92" s="31" t="s">
        <v>360</v>
      </c>
      <c r="E92" s="4">
        <v>5</v>
      </c>
      <c r="F92" s="87"/>
    </row>
    <row r="93" spans="1:13" ht="15.75" x14ac:dyDescent="0.25">
      <c r="A93" s="85"/>
      <c r="B93" s="91"/>
      <c r="C93" s="6">
        <v>4</v>
      </c>
      <c r="D93" s="31" t="s">
        <v>334</v>
      </c>
      <c r="E93" s="4">
        <v>4</v>
      </c>
      <c r="F93" s="87"/>
    </row>
    <row r="94" spans="1:13" ht="15.75" x14ac:dyDescent="0.25">
      <c r="A94" s="124"/>
      <c r="B94" s="96"/>
      <c r="C94" s="6">
        <v>5</v>
      </c>
      <c r="D94" s="31" t="s">
        <v>335</v>
      </c>
      <c r="E94" s="4">
        <v>4</v>
      </c>
      <c r="F94" s="118"/>
    </row>
    <row r="95" spans="1:13" ht="15.75" x14ac:dyDescent="0.25">
      <c r="A95" s="125"/>
      <c r="B95" s="97"/>
      <c r="C95" s="6">
        <v>6</v>
      </c>
      <c r="D95" s="31" t="s">
        <v>336</v>
      </c>
      <c r="E95" s="4">
        <v>5</v>
      </c>
      <c r="F95" s="119"/>
    </row>
    <row r="96" spans="1:13" ht="15.75" x14ac:dyDescent="0.25">
      <c r="A96" s="125"/>
      <c r="B96" s="97"/>
      <c r="C96" s="6">
        <v>7</v>
      </c>
      <c r="D96" s="31" t="s">
        <v>343</v>
      </c>
      <c r="E96" s="4">
        <v>12</v>
      </c>
      <c r="F96" s="119"/>
    </row>
    <row r="97" spans="1:6" ht="15.75" x14ac:dyDescent="0.25">
      <c r="A97" s="125"/>
      <c r="B97" s="97"/>
      <c r="C97" s="6">
        <v>8</v>
      </c>
      <c r="D97" s="31" t="s">
        <v>344</v>
      </c>
      <c r="E97" s="4">
        <v>11</v>
      </c>
      <c r="F97" s="119"/>
    </row>
    <row r="98" spans="1:6" ht="15.75" x14ac:dyDescent="0.25">
      <c r="A98" s="125"/>
      <c r="B98" s="97"/>
      <c r="C98" s="6">
        <v>9</v>
      </c>
      <c r="D98" s="31" t="s">
        <v>345</v>
      </c>
      <c r="E98" s="4">
        <v>5</v>
      </c>
      <c r="F98" s="119"/>
    </row>
    <row r="99" spans="1:6" ht="15.75" x14ac:dyDescent="0.25">
      <c r="A99" s="125"/>
      <c r="B99" s="97"/>
      <c r="C99" s="6">
        <v>10</v>
      </c>
      <c r="D99" s="31" t="s">
        <v>357</v>
      </c>
      <c r="E99" s="4">
        <v>4</v>
      </c>
      <c r="F99" s="119"/>
    </row>
    <row r="100" spans="1:6" ht="15.75" x14ac:dyDescent="0.25">
      <c r="A100" s="125"/>
      <c r="B100" s="97"/>
      <c r="C100" s="6">
        <v>11</v>
      </c>
      <c r="D100" s="31" t="s">
        <v>347</v>
      </c>
      <c r="E100" s="4">
        <v>4</v>
      </c>
      <c r="F100" s="119"/>
    </row>
    <row r="101" spans="1:6" ht="15.75" x14ac:dyDescent="0.25">
      <c r="A101" s="126"/>
      <c r="B101" s="98"/>
      <c r="C101" s="6"/>
      <c r="D101" s="33" t="s">
        <v>33</v>
      </c>
      <c r="E101" s="5">
        <f>SUM(E90:E100)</f>
        <v>90</v>
      </c>
      <c r="F101" s="120"/>
    </row>
    <row r="102" spans="1:6" ht="15.75" x14ac:dyDescent="0.25">
      <c r="A102" s="34"/>
      <c r="B102" s="10"/>
      <c r="C102" s="10"/>
      <c r="D102" s="31"/>
      <c r="E102" s="4"/>
      <c r="F102" s="35"/>
    </row>
    <row r="103" spans="1:6" ht="15.75" x14ac:dyDescent="0.25">
      <c r="A103" s="85">
        <v>10</v>
      </c>
      <c r="B103" s="91" t="s">
        <v>362</v>
      </c>
      <c r="C103" s="6">
        <v>1</v>
      </c>
      <c r="D103" s="31" t="s">
        <v>338</v>
      </c>
      <c r="E103" s="4">
        <v>19</v>
      </c>
      <c r="F103" s="87">
        <v>50</v>
      </c>
    </row>
    <row r="104" spans="1:6" ht="15.75" x14ac:dyDescent="0.25">
      <c r="A104" s="85"/>
      <c r="B104" s="91"/>
      <c r="C104" s="6">
        <v>2</v>
      </c>
      <c r="D104" s="31" t="s">
        <v>339</v>
      </c>
      <c r="E104" s="4">
        <v>19</v>
      </c>
      <c r="F104" s="87"/>
    </row>
    <row r="105" spans="1:6" ht="15.75" customHeight="1" x14ac:dyDescent="0.25">
      <c r="A105" s="85"/>
      <c r="B105" s="91"/>
      <c r="C105" s="6">
        <v>3</v>
      </c>
      <c r="D105" s="31" t="s">
        <v>340</v>
      </c>
      <c r="E105" s="4">
        <v>6</v>
      </c>
      <c r="F105" s="87"/>
    </row>
    <row r="106" spans="1:6" ht="15.75" x14ac:dyDescent="0.25">
      <c r="A106" s="85"/>
      <c r="B106" s="91"/>
      <c r="C106" s="6">
        <v>4</v>
      </c>
      <c r="D106" s="31" t="s">
        <v>341</v>
      </c>
      <c r="E106" s="4">
        <v>5</v>
      </c>
      <c r="F106" s="87"/>
    </row>
    <row r="107" spans="1:6" ht="15.75" x14ac:dyDescent="0.25">
      <c r="A107" s="85"/>
      <c r="B107" s="91"/>
      <c r="C107" s="6">
        <v>5</v>
      </c>
      <c r="D107" s="31" t="s">
        <v>342</v>
      </c>
      <c r="E107" s="4">
        <v>5</v>
      </c>
      <c r="F107" s="87"/>
    </row>
    <row r="108" spans="1:6" ht="15.75" x14ac:dyDescent="0.25">
      <c r="A108" s="85"/>
      <c r="B108" s="91"/>
      <c r="C108" s="6">
        <v>6</v>
      </c>
      <c r="D108" s="31" t="s">
        <v>343</v>
      </c>
      <c r="E108" s="4">
        <v>12</v>
      </c>
      <c r="F108" s="87"/>
    </row>
    <row r="109" spans="1:6" ht="15.75" x14ac:dyDescent="0.25">
      <c r="A109" s="85"/>
      <c r="B109" s="91"/>
      <c r="C109" s="6">
        <v>7</v>
      </c>
      <c r="D109" s="31" t="s">
        <v>344</v>
      </c>
      <c r="E109" s="4">
        <v>11</v>
      </c>
      <c r="F109" s="87"/>
    </row>
    <row r="110" spans="1:6" ht="15.75" x14ac:dyDescent="0.25">
      <c r="A110" s="85"/>
      <c r="B110" s="91"/>
      <c r="C110" s="6">
        <v>8</v>
      </c>
      <c r="D110" s="31" t="s">
        <v>345</v>
      </c>
      <c r="E110" s="4">
        <v>5</v>
      </c>
      <c r="F110" s="87"/>
    </row>
    <row r="111" spans="1:6" ht="15.75" x14ac:dyDescent="0.25">
      <c r="A111" s="85"/>
      <c r="B111" s="91"/>
      <c r="C111" s="6">
        <v>9</v>
      </c>
      <c r="D111" s="31" t="s">
        <v>357</v>
      </c>
      <c r="E111" s="4">
        <v>4</v>
      </c>
      <c r="F111" s="87"/>
    </row>
    <row r="112" spans="1:6" ht="15.75" customHeight="1" x14ac:dyDescent="0.25">
      <c r="A112" s="85"/>
      <c r="B112" s="91"/>
      <c r="C112" s="6">
        <v>10</v>
      </c>
      <c r="D112" s="31" t="s">
        <v>347</v>
      </c>
      <c r="E112" s="4">
        <v>4</v>
      </c>
      <c r="F112" s="87"/>
    </row>
    <row r="113" spans="1:6" ht="15.75" x14ac:dyDescent="0.25">
      <c r="A113" s="85"/>
      <c r="B113" s="91"/>
      <c r="C113" s="6"/>
      <c r="D113" s="33" t="s">
        <v>33</v>
      </c>
      <c r="E113" s="5">
        <f>SUM(E103:E112)</f>
        <v>90</v>
      </c>
      <c r="F113" s="87"/>
    </row>
    <row r="114" spans="1:6" ht="15.75" x14ac:dyDescent="0.25">
      <c r="A114" s="34"/>
      <c r="B114" s="10"/>
      <c r="C114" s="10"/>
      <c r="D114" s="31"/>
      <c r="E114" s="4"/>
      <c r="F114" s="35"/>
    </row>
    <row r="115" spans="1:6" ht="15.75" x14ac:dyDescent="0.25">
      <c r="A115" s="85">
        <v>11</v>
      </c>
      <c r="B115" s="91" t="s">
        <v>363</v>
      </c>
      <c r="C115" s="6">
        <v>1</v>
      </c>
      <c r="D115" s="1" t="s">
        <v>323</v>
      </c>
      <c r="E115" s="4">
        <v>19</v>
      </c>
      <c r="F115" s="87">
        <v>118</v>
      </c>
    </row>
    <row r="116" spans="1:6" ht="15.75" x14ac:dyDescent="0.25">
      <c r="A116" s="85"/>
      <c r="B116" s="91"/>
      <c r="C116" s="6">
        <v>2</v>
      </c>
      <c r="D116" s="31" t="s">
        <v>324</v>
      </c>
      <c r="E116" s="4">
        <v>19</v>
      </c>
      <c r="F116" s="87"/>
    </row>
    <row r="117" spans="1:6" ht="15.75" x14ac:dyDescent="0.25">
      <c r="A117" s="85"/>
      <c r="B117" s="91"/>
      <c r="C117" s="6">
        <v>3</v>
      </c>
      <c r="D117" s="31" t="s">
        <v>325</v>
      </c>
      <c r="E117" s="4">
        <v>9</v>
      </c>
      <c r="F117" s="87"/>
    </row>
    <row r="118" spans="1:6" ht="15.75" x14ac:dyDescent="0.25">
      <c r="A118" s="85"/>
      <c r="B118" s="91"/>
      <c r="C118" s="6">
        <v>4</v>
      </c>
      <c r="D118" s="31" t="s">
        <v>326</v>
      </c>
      <c r="E118" s="4">
        <v>6</v>
      </c>
      <c r="F118" s="87"/>
    </row>
    <row r="119" spans="1:6" ht="15.75" x14ac:dyDescent="0.25">
      <c r="A119" s="85"/>
      <c r="B119" s="91"/>
      <c r="C119" s="6">
        <v>5</v>
      </c>
      <c r="D119" s="31" t="s">
        <v>327</v>
      </c>
      <c r="E119" s="4">
        <v>6</v>
      </c>
      <c r="F119" s="87"/>
    </row>
    <row r="120" spans="1:6" ht="15.75" x14ac:dyDescent="0.25">
      <c r="A120" s="85"/>
      <c r="B120" s="91"/>
      <c r="C120" s="6">
        <v>6</v>
      </c>
      <c r="D120" s="32" t="s">
        <v>328</v>
      </c>
      <c r="E120" s="4">
        <v>1</v>
      </c>
      <c r="F120" s="87"/>
    </row>
    <row r="121" spans="1:6" ht="15.75" customHeight="1" x14ac:dyDescent="0.25">
      <c r="A121" s="85"/>
      <c r="B121" s="91"/>
      <c r="C121" s="6">
        <v>7</v>
      </c>
      <c r="D121" s="31" t="s">
        <v>329</v>
      </c>
      <c r="E121" s="4">
        <v>9</v>
      </c>
      <c r="F121" s="87"/>
    </row>
    <row r="122" spans="1:6" ht="15.75" customHeight="1" x14ac:dyDescent="0.25">
      <c r="A122" s="85"/>
      <c r="B122" s="91"/>
      <c r="C122" s="6">
        <v>8</v>
      </c>
      <c r="D122" s="31" t="s">
        <v>331</v>
      </c>
      <c r="E122" s="4">
        <v>19</v>
      </c>
      <c r="F122" s="87"/>
    </row>
    <row r="123" spans="1:6" ht="15.75" x14ac:dyDescent="0.25">
      <c r="A123" s="85"/>
      <c r="B123" s="91"/>
      <c r="C123" s="6">
        <v>9</v>
      </c>
      <c r="D123" s="31" t="s">
        <v>332</v>
      </c>
      <c r="E123" s="4">
        <v>17</v>
      </c>
      <c r="F123" s="87"/>
    </row>
    <row r="124" spans="1:6" ht="15.75" x14ac:dyDescent="0.25">
      <c r="A124" s="85"/>
      <c r="B124" s="91"/>
      <c r="C124" s="6">
        <v>10</v>
      </c>
      <c r="D124" s="31" t="s">
        <v>360</v>
      </c>
      <c r="E124" s="4">
        <v>5</v>
      </c>
      <c r="F124" s="87"/>
    </row>
    <row r="125" spans="1:6" ht="15.75" x14ac:dyDescent="0.25">
      <c r="A125" s="85"/>
      <c r="B125" s="91"/>
      <c r="C125" s="6">
        <v>11</v>
      </c>
      <c r="D125" s="31" t="s">
        <v>334</v>
      </c>
      <c r="E125" s="4">
        <v>4</v>
      </c>
      <c r="F125" s="87"/>
    </row>
    <row r="126" spans="1:6" ht="15.75" x14ac:dyDescent="0.25">
      <c r="A126" s="85"/>
      <c r="B126" s="91"/>
      <c r="C126" s="6">
        <v>12</v>
      </c>
      <c r="D126" s="31" t="s">
        <v>335</v>
      </c>
      <c r="E126" s="4">
        <v>4</v>
      </c>
      <c r="F126" s="87"/>
    </row>
    <row r="127" spans="1:6" ht="15.75" x14ac:dyDescent="0.25">
      <c r="A127" s="85"/>
      <c r="B127" s="91"/>
      <c r="C127" s="6">
        <v>13</v>
      </c>
      <c r="D127" s="31" t="s">
        <v>336</v>
      </c>
      <c r="E127" s="4">
        <v>5</v>
      </c>
      <c r="F127" s="87"/>
    </row>
    <row r="128" spans="1:6" ht="15.75" x14ac:dyDescent="0.25">
      <c r="A128" s="85"/>
      <c r="B128" s="91"/>
      <c r="C128" s="6">
        <v>14</v>
      </c>
      <c r="D128" s="31" t="s">
        <v>338</v>
      </c>
      <c r="E128" s="4">
        <v>19</v>
      </c>
      <c r="F128" s="87"/>
    </row>
    <row r="129" spans="1:6" ht="15.75" x14ac:dyDescent="0.25">
      <c r="A129" s="85"/>
      <c r="B129" s="91"/>
      <c r="C129" s="6">
        <v>15</v>
      </c>
      <c r="D129" s="31" t="s">
        <v>339</v>
      </c>
      <c r="E129" s="4">
        <v>19</v>
      </c>
      <c r="F129" s="87"/>
    </row>
    <row r="130" spans="1:6" ht="15.75" x14ac:dyDescent="0.25">
      <c r="A130" s="85"/>
      <c r="B130" s="91"/>
      <c r="C130" s="6">
        <v>16</v>
      </c>
      <c r="D130" s="31" t="s">
        <v>340</v>
      </c>
      <c r="E130" s="4">
        <v>6</v>
      </c>
      <c r="F130" s="87"/>
    </row>
    <row r="131" spans="1:6" ht="15.75" x14ac:dyDescent="0.25">
      <c r="A131" s="85"/>
      <c r="B131" s="91"/>
      <c r="C131" s="6">
        <v>17</v>
      </c>
      <c r="D131" s="31" t="s">
        <v>341</v>
      </c>
      <c r="E131" s="4">
        <v>5</v>
      </c>
      <c r="F131" s="87"/>
    </row>
    <row r="132" spans="1:6" ht="15.75" x14ac:dyDescent="0.25">
      <c r="A132" s="85"/>
      <c r="B132" s="91"/>
      <c r="C132" s="6">
        <v>18</v>
      </c>
      <c r="D132" s="31" t="s">
        <v>342</v>
      </c>
      <c r="E132" s="4">
        <v>5</v>
      </c>
      <c r="F132" s="87"/>
    </row>
    <row r="133" spans="1:6" ht="15.75" x14ac:dyDescent="0.25">
      <c r="A133" s="85"/>
      <c r="B133" s="91"/>
      <c r="C133" s="6">
        <v>19</v>
      </c>
      <c r="D133" s="31" t="s">
        <v>343</v>
      </c>
      <c r="E133" s="4">
        <v>12</v>
      </c>
      <c r="F133" s="87"/>
    </row>
    <row r="134" spans="1:6" ht="15.75" x14ac:dyDescent="0.25">
      <c r="A134" s="85"/>
      <c r="B134" s="91"/>
      <c r="C134" s="6">
        <v>20</v>
      </c>
      <c r="D134" s="31" t="s">
        <v>344</v>
      </c>
      <c r="E134" s="4">
        <v>11</v>
      </c>
      <c r="F134" s="87"/>
    </row>
    <row r="135" spans="1:6" ht="15.75" x14ac:dyDescent="0.25">
      <c r="A135" s="85"/>
      <c r="B135" s="91"/>
      <c r="C135" s="6">
        <v>21</v>
      </c>
      <c r="D135" s="31" t="s">
        <v>345</v>
      </c>
      <c r="E135" s="4">
        <v>5</v>
      </c>
      <c r="F135" s="87"/>
    </row>
    <row r="136" spans="1:6" ht="15.75" x14ac:dyDescent="0.25">
      <c r="A136" s="85"/>
      <c r="B136" s="91"/>
      <c r="C136" s="6">
        <v>22</v>
      </c>
      <c r="D136" s="31" t="s">
        <v>357</v>
      </c>
      <c r="E136" s="4">
        <v>4</v>
      </c>
      <c r="F136" s="87"/>
    </row>
    <row r="137" spans="1:6" ht="15.75" x14ac:dyDescent="0.25">
      <c r="A137" s="85"/>
      <c r="B137" s="91"/>
      <c r="C137" s="6">
        <v>23</v>
      </c>
      <c r="D137" s="31" t="s">
        <v>347</v>
      </c>
      <c r="E137" s="4">
        <v>4</v>
      </c>
      <c r="F137" s="87"/>
    </row>
    <row r="138" spans="1:6" ht="15.75" x14ac:dyDescent="0.25">
      <c r="A138" s="85"/>
      <c r="B138" s="91"/>
      <c r="C138" s="6"/>
      <c r="D138" s="33" t="s">
        <v>33</v>
      </c>
      <c r="E138" s="5">
        <f>SUM(E115:E137)</f>
        <v>213</v>
      </c>
      <c r="F138" s="87"/>
    </row>
    <row r="139" spans="1:6" ht="15.75" x14ac:dyDescent="0.25">
      <c r="A139" s="7"/>
      <c r="B139" s="7"/>
      <c r="C139" s="7"/>
      <c r="D139" s="2"/>
      <c r="E139" s="7"/>
      <c r="F139" s="7"/>
    </row>
    <row r="140" spans="1:6" ht="15.75" x14ac:dyDescent="0.25">
      <c r="A140" s="85">
        <v>12</v>
      </c>
      <c r="B140" s="91" t="s">
        <v>364</v>
      </c>
      <c r="C140" s="6">
        <v>1</v>
      </c>
      <c r="D140" s="1" t="s">
        <v>365</v>
      </c>
      <c r="E140" s="4">
        <v>19</v>
      </c>
      <c r="F140" s="87">
        <v>70</v>
      </c>
    </row>
    <row r="141" spans="1:6" ht="15.75" x14ac:dyDescent="0.25">
      <c r="A141" s="85"/>
      <c r="B141" s="91"/>
      <c r="C141" s="6">
        <v>2</v>
      </c>
      <c r="D141" s="31" t="s">
        <v>366</v>
      </c>
      <c r="E141" s="4">
        <v>19</v>
      </c>
      <c r="F141" s="87"/>
    </row>
    <row r="142" spans="1:6" ht="15.75" x14ac:dyDescent="0.25">
      <c r="A142" s="85"/>
      <c r="B142" s="91"/>
      <c r="C142" s="6">
        <v>3</v>
      </c>
      <c r="D142" s="31" t="s">
        <v>325</v>
      </c>
      <c r="E142" s="4">
        <v>9</v>
      </c>
      <c r="F142" s="87"/>
    </row>
    <row r="143" spans="1:6" ht="15.75" x14ac:dyDescent="0.25">
      <c r="A143" s="85"/>
      <c r="B143" s="91"/>
      <c r="C143" s="6">
        <v>4</v>
      </c>
      <c r="D143" s="31" t="s">
        <v>367</v>
      </c>
      <c r="E143" s="4">
        <v>19</v>
      </c>
      <c r="F143" s="87"/>
    </row>
    <row r="144" spans="1:6" ht="15.75" x14ac:dyDescent="0.25">
      <c r="A144" s="85"/>
      <c r="B144" s="91"/>
      <c r="C144" s="6">
        <v>5</v>
      </c>
      <c r="D144" s="31" t="s">
        <v>327</v>
      </c>
      <c r="E144" s="4">
        <v>6</v>
      </c>
      <c r="F144" s="87"/>
    </row>
    <row r="145" spans="1:6" ht="15.75" x14ac:dyDescent="0.25">
      <c r="A145" s="85"/>
      <c r="B145" s="91"/>
      <c r="C145" s="6">
        <v>6</v>
      </c>
      <c r="D145" s="32" t="s">
        <v>328</v>
      </c>
      <c r="E145" s="4">
        <v>1</v>
      </c>
      <c r="F145" s="87"/>
    </row>
    <row r="146" spans="1:6" ht="15.75" x14ac:dyDescent="0.25">
      <c r="A146" s="85"/>
      <c r="B146" s="91"/>
      <c r="C146" s="6">
        <v>7</v>
      </c>
      <c r="D146" s="31" t="s">
        <v>329</v>
      </c>
      <c r="E146" s="4">
        <v>9</v>
      </c>
      <c r="F146" s="87"/>
    </row>
    <row r="147" spans="1:6" ht="15.75" x14ac:dyDescent="0.25">
      <c r="A147" s="85"/>
      <c r="B147" s="91"/>
      <c r="C147" s="6"/>
      <c r="D147" s="33" t="s">
        <v>33</v>
      </c>
      <c r="E147" s="5">
        <f>SUM(E140:E146)</f>
        <v>82</v>
      </c>
      <c r="F147" s="87"/>
    </row>
    <row r="148" spans="1:6" ht="15.75" x14ac:dyDescent="0.25">
      <c r="A148" s="8"/>
      <c r="B148" s="7"/>
      <c r="C148" s="6"/>
      <c r="D148" s="33"/>
      <c r="E148" s="5"/>
      <c r="F148" s="30"/>
    </row>
    <row r="149" spans="1:6" ht="15.75" x14ac:dyDescent="0.25">
      <c r="A149" s="85">
        <v>13</v>
      </c>
      <c r="B149" s="91" t="s">
        <v>368</v>
      </c>
      <c r="C149" s="6">
        <v>1</v>
      </c>
      <c r="D149" s="31" t="s">
        <v>369</v>
      </c>
      <c r="E149" s="4">
        <v>19</v>
      </c>
      <c r="F149" s="87">
        <v>60</v>
      </c>
    </row>
    <row r="150" spans="1:6" ht="15.75" x14ac:dyDescent="0.25">
      <c r="A150" s="85"/>
      <c r="B150" s="91"/>
      <c r="C150" s="6">
        <v>2</v>
      </c>
      <c r="D150" s="31" t="s">
        <v>370</v>
      </c>
      <c r="E150" s="4">
        <v>19</v>
      </c>
      <c r="F150" s="87"/>
    </row>
    <row r="151" spans="1:6" ht="15.75" x14ac:dyDescent="0.25">
      <c r="A151" s="85"/>
      <c r="B151" s="91"/>
      <c r="C151" s="6">
        <v>3</v>
      </c>
      <c r="D151" s="31" t="s">
        <v>333</v>
      </c>
      <c r="E151" s="4">
        <v>5</v>
      </c>
      <c r="F151" s="87"/>
    </row>
    <row r="152" spans="1:6" ht="15.75" x14ac:dyDescent="0.25">
      <c r="A152" s="85"/>
      <c r="B152" s="91"/>
      <c r="C152" s="6">
        <v>4</v>
      </c>
      <c r="D152" s="31" t="s">
        <v>371</v>
      </c>
      <c r="E152" s="4">
        <v>19</v>
      </c>
      <c r="F152" s="87"/>
    </row>
    <row r="153" spans="1:6" ht="15.75" x14ac:dyDescent="0.25">
      <c r="A153" s="85"/>
      <c r="B153" s="91"/>
      <c r="C153" s="6">
        <v>5</v>
      </c>
      <c r="D153" s="31" t="s">
        <v>335</v>
      </c>
      <c r="E153" s="4">
        <v>4</v>
      </c>
      <c r="F153" s="87"/>
    </row>
    <row r="154" spans="1:6" ht="15.75" x14ac:dyDescent="0.25">
      <c r="A154" s="85"/>
      <c r="B154" s="91"/>
      <c r="C154" s="6">
        <v>6</v>
      </c>
      <c r="D154" s="1" t="s">
        <v>336</v>
      </c>
      <c r="E154" s="4">
        <v>5</v>
      </c>
      <c r="F154" s="87"/>
    </row>
    <row r="155" spans="1:6" ht="15.75" x14ac:dyDescent="0.25">
      <c r="A155" s="85"/>
      <c r="B155" s="91"/>
      <c r="C155" s="6"/>
      <c r="D155" s="33" t="s">
        <v>33</v>
      </c>
      <c r="E155" s="5">
        <f>SUM(E149:E154)</f>
        <v>71</v>
      </c>
      <c r="F155" s="87"/>
    </row>
    <row r="156" spans="1:6" ht="15.75" x14ac:dyDescent="0.25">
      <c r="A156" s="23"/>
      <c r="B156" s="16"/>
      <c r="C156" s="6"/>
      <c r="D156" s="33"/>
      <c r="E156" s="5"/>
      <c r="F156" s="25"/>
    </row>
    <row r="157" spans="1:6" ht="15.75" x14ac:dyDescent="0.25">
      <c r="A157" s="124">
        <v>14</v>
      </c>
      <c r="B157" s="96" t="s">
        <v>372</v>
      </c>
      <c r="C157" s="6">
        <v>1</v>
      </c>
      <c r="D157" s="31" t="s">
        <v>373</v>
      </c>
      <c r="E157" s="4">
        <v>19</v>
      </c>
      <c r="F157" s="118">
        <v>50</v>
      </c>
    </row>
    <row r="158" spans="1:6" ht="15.75" x14ac:dyDescent="0.25">
      <c r="A158" s="125"/>
      <c r="B158" s="97"/>
      <c r="C158" s="6">
        <v>2</v>
      </c>
      <c r="D158" s="31" t="s">
        <v>339</v>
      </c>
      <c r="E158" s="4">
        <v>19</v>
      </c>
      <c r="F158" s="119"/>
    </row>
    <row r="159" spans="1:6" ht="15.75" x14ac:dyDescent="0.25">
      <c r="A159" s="125"/>
      <c r="B159" s="97"/>
      <c r="C159" s="6">
        <v>3</v>
      </c>
      <c r="D159" s="31" t="s">
        <v>342</v>
      </c>
      <c r="E159" s="4">
        <v>5</v>
      </c>
      <c r="F159" s="119"/>
    </row>
    <row r="160" spans="1:6" ht="15.75" x14ac:dyDescent="0.25">
      <c r="A160" s="125"/>
      <c r="B160" s="97"/>
      <c r="C160" s="6">
        <v>4</v>
      </c>
      <c r="D160" s="31" t="s">
        <v>341</v>
      </c>
      <c r="E160" s="4">
        <v>5</v>
      </c>
      <c r="F160" s="119"/>
    </row>
    <row r="161" spans="1:6" ht="15.75" x14ac:dyDescent="0.25">
      <c r="A161" s="125"/>
      <c r="B161" s="97"/>
      <c r="C161" s="6">
        <v>5</v>
      </c>
      <c r="D161" s="31" t="s">
        <v>340</v>
      </c>
      <c r="E161" s="4">
        <v>6</v>
      </c>
      <c r="F161" s="119"/>
    </row>
    <row r="162" spans="1:6" ht="15.75" x14ac:dyDescent="0.25">
      <c r="A162" s="126"/>
      <c r="B162" s="98"/>
      <c r="C162" s="6"/>
      <c r="D162" s="33" t="s">
        <v>33</v>
      </c>
      <c r="E162" s="5">
        <f>SUM(E157:E161)</f>
        <v>54</v>
      </c>
      <c r="F162" s="120"/>
    </row>
    <row r="163" spans="1:6" ht="15.75" x14ac:dyDescent="0.25">
      <c r="A163" s="24"/>
      <c r="B163" s="22"/>
      <c r="C163" s="6"/>
      <c r="D163" s="33"/>
      <c r="E163" s="5"/>
      <c r="F163" s="26"/>
    </row>
    <row r="164" spans="1:6" ht="15.75" x14ac:dyDescent="0.25">
      <c r="A164" s="85">
        <v>15</v>
      </c>
      <c r="B164" s="91" t="s">
        <v>374</v>
      </c>
      <c r="C164" s="6">
        <v>1</v>
      </c>
      <c r="D164" s="31" t="s">
        <v>375</v>
      </c>
      <c r="E164" s="4">
        <v>19</v>
      </c>
      <c r="F164" s="87">
        <v>30</v>
      </c>
    </row>
    <row r="165" spans="1:6" ht="15.75" x14ac:dyDescent="0.25">
      <c r="A165" s="85"/>
      <c r="B165" s="91"/>
      <c r="C165" s="6">
        <v>2</v>
      </c>
      <c r="D165" s="31" t="s">
        <v>344</v>
      </c>
      <c r="E165" s="4">
        <v>11</v>
      </c>
      <c r="F165" s="87"/>
    </row>
    <row r="166" spans="1:6" ht="15.75" x14ac:dyDescent="0.25">
      <c r="A166" s="85"/>
      <c r="B166" s="91"/>
      <c r="C166" s="6">
        <v>3</v>
      </c>
      <c r="D166" s="31" t="s">
        <v>345</v>
      </c>
      <c r="E166" s="4">
        <v>5</v>
      </c>
      <c r="F166" s="87"/>
    </row>
    <row r="167" spans="1:6" ht="15.75" x14ac:dyDescent="0.25">
      <c r="A167" s="85"/>
      <c r="B167" s="91"/>
      <c r="C167" s="6">
        <v>4</v>
      </c>
      <c r="D167" s="31" t="s">
        <v>346</v>
      </c>
      <c r="E167" s="4">
        <v>4</v>
      </c>
      <c r="F167" s="87"/>
    </row>
    <row r="168" spans="1:6" ht="15.75" x14ac:dyDescent="0.25">
      <c r="A168" s="85"/>
      <c r="B168" s="91"/>
      <c r="C168" s="6">
        <v>5</v>
      </c>
      <c r="D168" s="31" t="s">
        <v>347</v>
      </c>
      <c r="E168" s="4">
        <v>4</v>
      </c>
      <c r="F168" s="87"/>
    </row>
    <row r="169" spans="1:6" ht="15.75" x14ac:dyDescent="0.25">
      <c r="A169" s="85"/>
      <c r="B169" s="91"/>
      <c r="C169" s="6"/>
      <c r="D169" s="33" t="s">
        <v>33</v>
      </c>
      <c r="E169" s="5">
        <f>SUM(E164:E168)</f>
        <v>43</v>
      </c>
      <c r="F169" s="87"/>
    </row>
    <row r="170" spans="1:6" ht="15.75" x14ac:dyDescent="0.25">
      <c r="A170" s="8"/>
      <c r="B170" s="7"/>
      <c r="C170" s="6"/>
      <c r="D170" s="33"/>
      <c r="E170" s="5"/>
      <c r="F170" s="30"/>
    </row>
    <row r="171" spans="1:6" ht="15.75" x14ac:dyDescent="0.25">
      <c r="A171" s="85">
        <v>16</v>
      </c>
      <c r="B171" s="91" t="s">
        <v>376</v>
      </c>
      <c r="C171" s="6">
        <v>1</v>
      </c>
      <c r="D171" s="31" t="s">
        <v>365</v>
      </c>
      <c r="E171" s="4">
        <v>19</v>
      </c>
      <c r="F171" s="87">
        <v>90</v>
      </c>
    </row>
    <row r="172" spans="1:6" ht="15.75" x14ac:dyDescent="0.25">
      <c r="A172" s="85"/>
      <c r="B172" s="91"/>
      <c r="C172" s="6">
        <v>2</v>
      </c>
      <c r="D172" s="31" t="s">
        <v>366</v>
      </c>
      <c r="E172" s="4">
        <v>19</v>
      </c>
      <c r="F172" s="87"/>
    </row>
    <row r="173" spans="1:6" ht="15.75" x14ac:dyDescent="0.25">
      <c r="A173" s="85"/>
      <c r="B173" s="91"/>
      <c r="C173" s="6">
        <v>3</v>
      </c>
      <c r="D173" s="31" t="s">
        <v>325</v>
      </c>
      <c r="E173" s="4">
        <v>9</v>
      </c>
      <c r="F173" s="87"/>
    </row>
    <row r="174" spans="1:6" ht="15.75" x14ac:dyDescent="0.25">
      <c r="A174" s="85"/>
      <c r="B174" s="91"/>
      <c r="C174" s="6">
        <v>4</v>
      </c>
      <c r="D174" s="31" t="s">
        <v>367</v>
      </c>
      <c r="E174" s="4">
        <v>19</v>
      </c>
      <c r="F174" s="87"/>
    </row>
    <row r="175" spans="1:6" ht="15.75" x14ac:dyDescent="0.25">
      <c r="A175" s="85"/>
      <c r="B175" s="91"/>
      <c r="C175" s="6">
        <v>5</v>
      </c>
      <c r="D175" s="31" t="s">
        <v>327</v>
      </c>
      <c r="E175" s="4">
        <v>6</v>
      </c>
      <c r="F175" s="87"/>
    </row>
    <row r="176" spans="1:6" ht="15.75" x14ac:dyDescent="0.25">
      <c r="A176" s="85"/>
      <c r="B176" s="91"/>
      <c r="C176" s="6">
        <v>6</v>
      </c>
      <c r="D176" s="32" t="s">
        <v>328</v>
      </c>
      <c r="E176" s="4">
        <v>1</v>
      </c>
      <c r="F176" s="87"/>
    </row>
    <row r="177" spans="1:6" ht="15.75" x14ac:dyDescent="0.25">
      <c r="A177" s="85"/>
      <c r="B177" s="91"/>
      <c r="C177" s="6">
        <v>7</v>
      </c>
      <c r="D177" s="31" t="s">
        <v>329</v>
      </c>
      <c r="E177" s="4">
        <v>9</v>
      </c>
      <c r="F177" s="87"/>
    </row>
    <row r="178" spans="1:6" ht="15.75" x14ac:dyDescent="0.25">
      <c r="A178" s="85"/>
      <c r="B178" s="91"/>
      <c r="C178" s="6">
        <v>8</v>
      </c>
      <c r="D178" s="31" t="s">
        <v>369</v>
      </c>
      <c r="E178" s="4">
        <v>19</v>
      </c>
      <c r="F178" s="87"/>
    </row>
    <row r="179" spans="1:6" ht="15.75" x14ac:dyDescent="0.25">
      <c r="A179" s="85"/>
      <c r="B179" s="91"/>
      <c r="C179" s="6">
        <v>9</v>
      </c>
      <c r="D179" s="31" t="s">
        <v>370</v>
      </c>
      <c r="E179" s="4">
        <v>19</v>
      </c>
      <c r="F179" s="87"/>
    </row>
    <row r="180" spans="1:6" ht="15.75" x14ac:dyDescent="0.25">
      <c r="A180" s="85"/>
      <c r="B180" s="91"/>
      <c r="C180" s="6">
        <v>10</v>
      </c>
      <c r="D180" s="31" t="s">
        <v>333</v>
      </c>
      <c r="E180" s="4">
        <v>5</v>
      </c>
      <c r="F180" s="87"/>
    </row>
    <row r="181" spans="1:6" ht="15.75" x14ac:dyDescent="0.25">
      <c r="A181" s="85"/>
      <c r="B181" s="91"/>
      <c r="C181" s="6">
        <v>11</v>
      </c>
      <c r="D181" s="31" t="s">
        <v>371</v>
      </c>
      <c r="E181" s="4">
        <v>19</v>
      </c>
      <c r="F181" s="87"/>
    </row>
    <row r="182" spans="1:6" ht="15.75" x14ac:dyDescent="0.25">
      <c r="A182" s="85"/>
      <c r="B182" s="91"/>
      <c r="C182" s="6">
        <v>12</v>
      </c>
      <c r="D182" s="31" t="s">
        <v>335</v>
      </c>
      <c r="E182" s="4">
        <v>4</v>
      </c>
      <c r="F182" s="87"/>
    </row>
    <row r="183" spans="1:6" ht="15.75" x14ac:dyDescent="0.25">
      <c r="A183" s="85"/>
      <c r="B183" s="91"/>
      <c r="C183" s="6">
        <v>13</v>
      </c>
      <c r="D183" s="31" t="s">
        <v>336</v>
      </c>
      <c r="E183" s="4">
        <v>5</v>
      </c>
      <c r="F183" s="87"/>
    </row>
    <row r="184" spans="1:6" ht="15.75" x14ac:dyDescent="0.25">
      <c r="A184" s="85"/>
      <c r="B184" s="91"/>
      <c r="C184" s="6"/>
      <c r="D184" s="33" t="s">
        <v>33</v>
      </c>
      <c r="E184" s="5">
        <f>SUM(E171:E183)</f>
        <v>153</v>
      </c>
      <c r="F184" s="87"/>
    </row>
    <row r="185" spans="1:6" ht="15.75" x14ac:dyDescent="0.25">
      <c r="A185" s="8"/>
      <c r="B185" s="7"/>
      <c r="C185" s="6"/>
      <c r="D185" s="33"/>
      <c r="E185" s="5"/>
      <c r="F185" s="30"/>
    </row>
    <row r="186" spans="1:6" ht="15.75" x14ac:dyDescent="0.25">
      <c r="A186" s="85">
        <v>17</v>
      </c>
      <c r="B186" s="91" t="s">
        <v>377</v>
      </c>
      <c r="C186" s="6">
        <v>1</v>
      </c>
      <c r="D186" s="31" t="s">
        <v>365</v>
      </c>
      <c r="E186" s="4">
        <v>19</v>
      </c>
      <c r="F186" s="87">
        <v>80</v>
      </c>
    </row>
    <row r="187" spans="1:6" ht="15.75" x14ac:dyDescent="0.25">
      <c r="A187" s="85"/>
      <c r="B187" s="91"/>
      <c r="C187" s="6">
        <v>2</v>
      </c>
      <c r="D187" s="31" t="s">
        <v>366</v>
      </c>
      <c r="E187" s="4">
        <v>19</v>
      </c>
      <c r="F187" s="87"/>
    </row>
    <row r="188" spans="1:6" ht="15.75" x14ac:dyDescent="0.25">
      <c r="A188" s="85"/>
      <c r="B188" s="91"/>
      <c r="C188" s="6">
        <v>3</v>
      </c>
      <c r="D188" s="31" t="s">
        <v>325</v>
      </c>
      <c r="E188" s="4">
        <v>9</v>
      </c>
      <c r="F188" s="87"/>
    </row>
    <row r="189" spans="1:6" ht="15.75" x14ac:dyDescent="0.25">
      <c r="A189" s="85"/>
      <c r="B189" s="91"/>
      <c r="C189" s="6">
        <v>4</v>
      </c>
      <c r="D189" s="31" t="s">
        <v>367</v>
      </c>
      <c r="E189" s="4">
        <v>19</v>
      </c>
      <c r="F189" s="87"/>
    </row>
    <row r="190" spans="1:6" ht="15.75" x14ac:dyDescent="0.25">
      <c r="A190" s="85"/>
      <c r="B190" s="91"/>
      <c r="C190" s="6">
        <v>5</v>
      </c>
      <c r="D190" s="31" t="s">
        <v>327</v>
      </c>
      <c r="E190" s="4">
        <v>6</v>
      </c>
      <c r="F190" s="87"/>
    </row>
    <row r="191" spans="1:6" ht="15.75" x14ac:dyDescent="0.25">
      <c r="A191" s="85"/>
      <c r="B191" s="91"/>
      <c r="C191" s="6">
        <v>6</v>
      </c>
      <c r="D191" s="32" t="s">
        <v>351</v>
      </c>
      <c r="E191" s="4">
        <v>1</v>
      </c>
      <c r="F191" s="87"/>
    </row>
    <row r="192" spans="1:6" ht="15.75" x14ac:dyDescent="0.25">
      <c r="A192" s="85"/>
      <c r="B192" s="91"/>
      <c r="C192" s="6">
        <v>7</v>
      </c>
      <c r="D192" s="31" t="s">
        <v>329</v>
      </c>
      <c r="E192" s="4">
        <v>9</v>
      </c>
      <c r="F192" s="87"/>
    </row>
    <row r="193" spans="1:6" ht="15.75" x14ac:dyDescent="0.25">
      <c r="A193" s="85"/>
      <c r="B193" s="91"/>
      <c r="C193" s="6">
        <v>8</v>
      </c>
      <c r="D193" s="31" t="s">
        <v>373</v>
      </c>
      <c r="E193" s="4">
        <v>19</v>
      </c>
      <c r="F193" s="87"/>
    </row>
    <row r="194" spans="1:6" ht="15.75" x14ac:dyDescent="0.25">
      <c r="A194" s="85"/>
      <c r="B194" s="91"/>
      <c r="C194" s="6">
        <v>9</v>
      </c>
      <c r="D194" s="31" t="s">
        <v>339</v>
      </c>
      <c r="E194" s="4">
        <v>19</v>
      </c>
      <c r="F194" s="87"/>
    </row>
    <row r="195" spans="1:6" ht="15.75" x14ac:dyDescent="0.25">
      <c r="A195" s="85"/>
      <c r="B195" s="91"/>
      <c r="C195" s="6">
        <v>10</v>
      </c>
      <c r="D195" s="31" t="s">
        <v>352</v>
      </c>
      <c r="E195" s="4">
        <v>6</v>
      </c>
      <c r="F195" s="87"/>
    </row>
    <row r="196" spans="1:6" ht="15.75" x14ac:dyDescent="0.25">
      <c r="A196" s="85"/>
      <c r="B196" s="91"/>
      <c r="C196" s="6">
        <v>11</v>
      </c>
      <c r="D196" s="31" t="s">
        <v>341</v>
      </c>
      <c r="E196" s="4">
        <v>5</v>
      </c>
      <c r="F196" s="87"/>
    </row>
    <row r="197" spans="1:6" ht="15.75" x14ac:dyDescent="0.25">
      <c r="A197" s="85"/>
      <c r="B197" s="91"/>
      <c r="C197" s="6">
        <v>12</v>
      </c>
      <c r="D197" s="31" t="s">
        <v>353</v>
      </c>
      <c r="E197" s="4">
        <v>5</v>
      </c>
      <c r="F197" s="87"/>
    </row>
    <row r="198" spans="1:6" ht="15.75" x14ac:dyDescent="0.25">
      <c r="A198" s="85"/>
      <c r="B198" s="91"/>
      <c r="C198" s="6"/>
      <c r="D198" s="33" t="s">
        <v>33</v>
      </c>
      <c r="E198" s="5">
        <f>SUM(E186:E197)</f>
        <v>136</v>
      </c>
      <c r="F198" s="87"/>
    </row>
    <row r="199" spans="1:6" ht="15.75" x14ac:dyDescent="0.25">
      <c r="A199" s="8"/>
      <c r="B199" s="7"/>
      <c r="C199" s="6"/>
      <c r="D199" s="33"/>
      <c r="E199" s="5"/>
      <c r="F199" s="30"/>
    </row>
    <row r="200" spans="1:6" ht="15.75" x14ac:dyDescent="0.25">
      <c r="A200" s="85">
        <v>18</v>
      </c>
      <c r="B200" s="91" t="s">
        <v>378</v>
      </c>
      <c r="C200" s="6">
        <v>1</v>
      </c>
      <c r="D200" s="31" t="s">
        <v>365</v>
      </c>
      <c r="E200" s="4">
        <v>19</v>
      </c>
      <c r="F200" s="87">
        <v>80</v>
      </c>
    </row>
    <row r="201" spans="1:6" ht="15.75" x14ac:dyDescent="0.25">
      <c r="A201" s="85"/>
      <c r="B201" s="91"/>
      <c r="C201" s="6">
        <v>2</v>
      </c>
      <c r="D201" s="31" t="s">
        <v>366</v>
      </c>
      <c r="E201" s="4">
        <v>19</v>
      </c>
      <c r="F201" s="87"/>
    </row>
    <row r="202" spans="1:6" ht="15.75" x14ac:dyDescent="0.25">
      <c r="A202" s="85"/>
      <c r="B202" s="91"/>
      <c r="C202" s="6">
        <v>3</v>
      </c>
      <c r="D202" s="31" t="s">
        <v>325</v>
      </c>
      <c r="E202" s="4">
        <v>9</v>
      </c>
      <c r="F202" s="87"/>
    </row>
    <row r="203" spans="1:6" ht="15.75" x14ac:dyDescent="0.25">
      <c r="A203" s="85"/>
      <c r="B203" s="91"/>
      <c r="C203" s="6">
        <v>4</v>
      </c>
      <c r="D203" s="31" t="s">
        <v>367</v>
      </c>
      <c r="E203" s="4">
        <v>19</v>
      </c>
      <c r="F203" s="87"/>
    </row>
    <row r="204" spans="1:6" ht="15.75" x14ac:dyDescent="0.25">
      <c r="A204" s="85"/>
      <c r="B204" s="91"/>
      <c r="C204" s="6">
        <v>5</v>
      </c>
      <c r="D204" s="31" t="s">
        <v>327</v>
      </c>
      <c r="E204" s="4">
        <v>6</v>
      </c>
      <c r="F204" s="87"/>
    </row>
    <row r="205" spans="1:6" ht="15.75" x14ac:dyDescent="0.25">
      <c r="A205" s="85"/>
      <c r="B205" s="91"/>
      <c r="C205" s="6">
        <v>6</v>
      </c>
      <c r="D205" s="32" t="s">
        <v>328</v>
      </c>
      <c r="E205" s="4">
        <v>1</v>
      </c>
      <c r="F205" s="87"/>
    </row>
    <row r="206" spans="1:6" ht="15.75" x14ac:dyDescent="0.25">
      <c r="A206" s="85"/>
      <c r="B206" s="91"/>
      <c r="C206" s="6">
        <v>7</v>
      </c>
      <c r="D206" s="31" t="s">
        <v>329</v>
      </c>
      <c r="E206" s="4">
        <v>9</v>
      </c>
      <c r="F206" s="87"/>
    </row>
    <row r="207" spans="1:6" ht="15.75" x14ac:dyDescent="0.25">
      <c r="A207" s="85"/>
      <c r="B207" s="91"/>
      <c r="C207" s="6">
        <v>8</v>
      </c>
      <c r="D207" s="31" t="s">
        <v>379</v>
      </c>
      <c r="E207" s="4">
        <v>19</v>
      </c>
      <c r="F207" s="87"/>
    </row>
    <row r="208" spans="1:6" ht="15.75" x14ac:dyDescent="0.25">
      <c r="A208" s="85"/>
      <c r="B208" s="91"/>
      <c r="C208" s="6">
        <v>9</v>
      </c>
      <c r="D208" s="31" t="s">
        <v>344</v>
      </c>
      <c r="E208" s="4">
        <v>11</v>
      </c>
      <c r="F208" s="87"/>
    </row>
    <row r="209" spans="1:6" ht="15.75" x14ac:dyDescent="0.25">
      <c r="A209" s="85"/>
      <c r="B209" s="91"/>
      <c r="C209" s="6">
        <v>10</v>
      </c>
      <c r="D209" s="31" t="s">
        <v>345</v>
      </c>
      <c r="E209" s="4">
        <v>5</v>
      </c>
      <c r="F209" s="87"/>
    </row>
    <row r="210" spans="1:6" ht="15.75" x14ac:dyDescent="0.25">
      <c r="A210" s="85"/>
      <c r="B210" s="91"/>
      <c r="C210" s="6">
        <v>11</v>
      </c>
      <c r="D210" s="36" t="s">
        <v>357</v>
      </c>
      <c r="E210" s="4">
        <v>4</v>
      </c>
      <c r="F210" s="87"/>
    </row>
    <row r="211" spans="1:6" ht="15.75" x14ac:dyDescent="0.25">
      <c r="A211" s="85"/>
      <c r="B211" s="91"/>
      <c r="C211" s="6">
        <v>12</v>
      </c>
      <c r="D211" s="36" t="s">
        <v>347</v>
      </c>
      <c r="E211" s="4">
        <v>4</v>
      </c>
      <c r="F211" s="87"/>
    </row>
    <row r="212" spans="1:6" ht="15.75" x14ac:dyDescent="0.25">
      <c r="A212" s="85"/>
      <c r="B212" s="91"/>
      <c r="C212" s="6"/>
      <c r="D212" s="33" t="s">
        <v>33</v>
      </c>
      <c r="E212" s="5">
        <f>SUM(E200:E211)</f>
        <v>125</v>
      </c>
      <c r="F212" s="87"/>
    </row>
    <row r="213" spans="1:6" ht="15.75" x14ac:dyDescent="0.25">
      <c r="A213" s="23"/>
      <c r="B213" s="16"/>
      <c r="C213" s="6"/>
      <c r="D213" s="33"/>
      <c r="E213" s="5"/>
      <c r="F213" s="25"/>
    </row>
    <row r="214" spans="1:6" ht="15.75" x14ac:dyDescent="0.25">
      <c r="A214" s="124">
        <v>19</v>
      </c>
      <c r="B214" s="96" t="s">
        <v>380</v>
      </c>
      <c r="C214" s="6">
        <v>1</v>
      </c>
      <c r="D214" s="31" t="s">
        <v>369</v>
      </c>
      <c r="E214" s="4">
        <v>19</v>
      </c>
      <c r="F214" s="118">
        <v>80</v>
      </c>
    </row>
    <row r="215" spans="1:6" ht="15.75" x14ac:dyDescent="0.25">
      <c r="A215" s="125"/>
      <c r="B215" s="97"/>
      <c r="C215" s="6">
        <v>2</v>
      </c>
      <c r="D215" s="31" t="s">
        <v>370</v>
      </c>
      <c r="E215" s="4">
        <v>19</v>
      </c>
      <c r="F215" s="119"/>
    </row>
    <row r="216" spans="1:6" ht="15.75" x14ac:dyDescent="0.25">
      <c r="A216" s="125"/>
      <c r="B216" s="97"/>
      <c r="C216" s="6">
        <v>3</v>
      </c>
      <c r="D216" s="31" t="s">
        <v>360</v>
      </c>
      <c r="E216" s="4">
        <v>5</v>
      </c>
      <c r="F216" s="119"/>
    </row>
    <row r="217" spans="1:6" ht="15.75" x14ac:dyDescent="0.25">
      <c r="A217" s="125"/>
      <c r="B217" s="97"/>
      <c r="C217" s="6">
        <v>4</v>
      </c>
      <c r="D217" s="31" t="s">
        <v>371</v>
      </c>
      <c r="E217" s="4">
        <v>19</v>
      </c>
      <c r="F217" s="119"/>
    </row>
    <row r="218" spans="1:6" ht="15.75" x14ac:dyDescent="0.25">
      <c r="A218" s="125"/>
      <c r="B218" s="97"/>
      <c r="C218" s="6">
        <v>5</v>
      </c>
      <c r="D218" s="31" t="s">
        <v>335</v>
      </c>
      <c r="E218" s="4">
        <v>4</v>
      </c>
      <c r="F218" s="119"/>
    </row>
    <row r="219" spans="1:6" ht="15.75" x14ac:dyDescent="0.25">
      <c r="A219" s="125"/>
      <c r="B219" s="97"/>
      <c r="C219" s="6">
        <v>6</v>
      </c>
      <c r="D219" s="31" t="s">
        <v>336</v>
      </c>
      <c r="E219" s="4">
        <v>5</v>
      </c>
      <c r="F219" s="119"/>
    </row>
    <row r="220" spans="1:6" ht="15.75" x14ac:dyDescent="0.25">
      <c r="A220" s="125"/>
      <c r="B220" s="97"/>
      <c r="C220" s="6">
        <v>7</v>
      </c>
      <c r="D220" s="31" t="s">
        <v>381</v>
      </c>
      <c r="E220" s="4">
        <v>19</v>
      </c>
      <c r="F220" s="119"/>
    </row>
    <row r="221" spans="1:6" ht="15.75" x14ac:dyDescent="0.25">
      <c r="A221" s="125"/>
      <c r="B221" s="97"/>
      <c r="C221" s="6">
        <v>8</v>
      </c>
      <c r="D221" s="31" t="s">
        <v>339</v>
      </c>
      <c r="E221" s="4">
        <v>19</v>
      </c>
      <c r="F221" s="119"/>
    </row>
    <row r="222" spans="1:6" ht="15.75" x14ac:dyDescent="0.25">
      <c r="A222" s="125"/>
      <c r="B222" s="97"/>
      <c r="C222" s="6">
        <v>9</v>
      </c>
      <c r="D222" s="31" t="s">
        <v>340</v>
      </c>
      <c r="E222" s="4">
        <v>6</v>
      </c>
      <c r="F222" s="119"/>
    </row>
    <row r="223" spans="1:6" ht="15.75" x14ac:dyDescent="0.25">
      <c r="A223" s="125"/>
      <c r="B223" s="97"/>
      <c r="C223" s="6">
        <v>10</v>
      </c>
      <c r="D223" s="31" t="s">
        <v>341</v>
      </c>
      <c r="E223" s="4">
        <v>5</v>
      </c>
      <c r="F223" s="119"/>
    </row>
    <row r="224" spans="1:6" ht="15.75" x14ac:dyDescent="0.25">
      <c r="A224" s="125"/>
      <c r="B224" s="97"/>
      <c r="C224" s="6">
        <v>11</v>
      </c>
      <c r="D224" s="31" t="s">
        <v>342</v>
      </c>
      <c r="E224" s="4">
        <v>5</v>
      </c>
      <c r="F224" s="119"/>
    </row>
    <row r="225" spans="1:6" ht="15.75" x14ac:dyDescent="0.25">
      <c r="A225" s="126"/>
      <c r="B225" s="98"/>
      <c r="C225" s="6"/>
      <c r="D225" s="33" t="s">
        <v>33</v>
      </c>
      <c r="E225" s="5">
        <f>SUM(E214:E224)</f>
        <v>125</v>
      </c>
      <c r="F225" s="120"/>
    </row>
    <row r="226" spans="1:6" ht="15.75" x14ac:dyDescent="0.25">
      <c r="A226" s="24"/>
      <c r="B226" s="22"/>
      <c r="C226" s="6"/>
      <c r="D226" s="33"/>
      <c r="E226" s="5"/>
      <c r="F226" s="26"/>
    </row>
    <row r="227" spans="1:6" ht="15.75" x14ac:dyDescent="0.25">
      <c r="A227" s="85">
        <v>20</v>
      </c>
      <c r="B227" s="91" t="s">
        <v>382</v>
      </c>
      <c r="C227" s="6">
        <v>1</v>
      </c>
      <c r="D227" s="31" t="s">
        <v>369</v>
      </c>
      <c r="E227" s="4">
        <v>19</v>
      </c>
      <c r="F227" s="87">
        <v>70</v>
      </c>
    </row>
    <row r="228" spans="1:6" ht="15.75" x14ac:dyDescent="0.25">
      <c r="A228" s="85"/>
      <c r="B228" s="91"/>
      <c r="C228" s="6">
        <v>2</v>
      </c>
      <c r="D228" s="31" t="s">
        <v>370</v>
      </c>
      <c r="E228" s="4">
        <v>19</v>
      </c>
      <c r="F228" s="87"/>
    </row>
    <row r="229" spans="1:6" ht="15.75" x14ac:dyDescent="0.25">
      <c r="A229" s="85"/>
      <c r="B229" s="91"/>
      <c r="C229" s="6">
        <v>3</v>
      </c>
      <c r="D229" s="31" t="s">
        <v>360</v>
      </c>
      <c r="E229" s="4">
        <v>5</v>
      </c>
      <c r="F229" s="87"/>
    </row>
    <row r="230" spans="1:6" ht="15.75" x14ac:dyDescent="0.25">
      <c r="A230" s="85"/>
      <c r="B230" s="91"/>
      <c r="C230" s="6">
        <v>4</v>
      </c>
      <c r="D230" s="31" t="s">
        <v>371</v>
      </c>
      <c r="E230" s="4">
        <v>19</v>
      </c>
      <c r="F230" s="87"/>
    </row>
    <row r="231" spans="1:6" ht="15.75" x14ac:dyDescent="0.25">
      <c r="A231" s="124"/>
      <c r="B231" s="96"/>
      <c r="C231" s="6">
        <v>5</v>
      </c>
      <c r="D231" s="31" t="s">
        <v>335</v>
      </c>
      <c r="E231" s="4">
        <v>4</v>
      </c>
      <c r="F231" s="118"/>
    </row>
    <row r="232" spans="1:6" ht="15.75" x14ac:dyDescent="0.25">
      <c r="A232" s="125"/>
      <c r="B232" s="97"/>
      <c r="C232" s="6">
        <v>6</v>
      </c>
      <c r="D232" s="31" t="s">
        <v>336</v>
      </c>
      <c r="E232" s="4">
        <v>5</v>
      </c>
      <c r="F232" s="119"/>
    </row>
    <row r="233" spans="1:6" ht="15.75" x14ac:dyDescent="0.25">
      <c r="A233" s="125"/>
      <c r="B233" s="97"/>
      <c r="C233" s="6">
        <v>7</v>
      </c>
      <c r="D233" s="31" t="s">
        <v>379</v>
      </c>
      <c r="E233" s="4">
        <v>19</v>
      </c>
      <c r="F233" s="119"/>
    </row>
    <row r="234" spans="1:6" ht="15.75" x14ac:dyDescent="0.25">
      <c r="A234" s="125"/>
      <c r="B234" s="97"/>
      <c r="C234" s="6">
        <v>8</v>
      </c>
      <c r="D234" s="31" t="s">
        <v>344</v>
      </c>
      <c r="E234" s="4">
        <v>11</v>
      </c>
      <c r="F234" s="119"/>
    </row>
    <row r="235" spans="1:6" ht="15.75" x14ac:dyDescent="0.25">
      <c r="A235" s="125"/>
      <c r="B235" s="97"/>
      <c r="C235" s="6">
        <v>9</v>
      </c>
      <c r="D235" s="31" t="s">
        <v>345</v>
      </c>
      <c r="E235" s="4">
        <v>5</v>
      </c>
      <c r="F235" s="119"/>
    </row>
    <row r="236" spans="1:6" ht="15.75" x14ac:dyDescent="0.25">
      <c r="A236" s="125"/>
      <c r="B236" s="97"/>
      <c r="C236" s="6">
        <v>10</v>
      </c>
      <c r="D236" s="31" t="s">
        <v>357</v>
      </c>
      <c r="E236" s="4">
        <v>4</v>
      </c>
      <c r="F236" s="119"/>
    </row>
    <row r="237" spans="1:6" ht="15.75" x14ac:dyDescent="0.25">
      <c r="A237" s="125"/>
      <c r="B237" s="97"/>
      <c r="C237" s="6">
        <v>11</v>
      </c>
      <c r="D237" s="31" t="s">
        <v>347</v>
      </c>
      <c r="E237" s="4">
        <v>4</v>
      </c>
      <c r="F237" s="119"/>
    </row>
    <row r="238" spans="1:6" ht="15.75" x14ac:dyDescent="0.25">
      <c r="A238" s="126"/>
      <c r="B238" s="98"/>
      <c r="C238" s="6"/>
      <c r="D238" s="33" t="s">
        <v>33</v>
      </c>
      <c r="E238" s="5">
        <f>SUM(E227:E237)</f>
        <v>114</v>
      </c>
      <c r="F238" s="120"/>
    </row>
    <row r="239" spans="1:6" ht="15.75" x14ac:dyDescent="0.25">
      <c r="A239" s="24"/>
      <c r="B239" s="22"/>
      <c r="C239" s="6"/>
      <c r="D239" s="33"/>
      <c r="E239" s="5"/>
      <c r="F239" s="26"/>
    </row>
    <row r="240" spans="1:6" ht="15.75" x14ac:dyDescent="0.25">
      <c r="A240" s="85">
        <v>21</v>
      </c>
      <c r="B240" s="91" t="s">
        <v>383</v>
      </c>
      <c r="C240" s="6">
        <v>1</v>
      </c>
      <c r="D240" s="31" t="s">
        <v>381</v>
      </c>
      <c r="E240" s="4">
        <v>19</v>
      </c>
      <c r="F240" s="87">
        <v>65</v>
      </c>
    </row>
    <row r="241" spans="1:6" ht="15.75" x14ac:dyDescent="0.25">
      <c r="A241" s="85"/>
      <c r="B241" s="91"/>
      <c r="C241" s="6">
        <v>2</v>
      </c>
      <c r="D241" s="31" t="s">
        <v>339</v>
      </c>
      <c r="E241" s="4">
        <v>19</v>
      </c>
      <c r="F241" s="87"/>
    </row>
    <row r="242" spans="1:6" ht="15.75" x14ac:dyDescent="0.25">
      <c r="A242" s="85"/>
      <c r="B242" s="91"/>
      <c r="C242" s="6">
        <v>3</v>
      </c>
      <c r="D242" s="31" t="s">
        <v>340</v>
      </c>
      <c r="E242" s="4">
        <v>6</v>
      </c>
      <c r="F242" s="87"/>
    </row>
    <row r="243" spans="1:6" ht="15.75" x14ac:dyDescent="0.25">
      <c r="A243" s="85"/>
      <c r="B243" s="91"/>
      <c r="C243" s="6">
        <v>4</v>
      </c>
      <c r="D243" s="31" t="s">
        <v>341</v>
      </c>
      <c r="E243" s="4">
        <v>5</v>
      </c>
      <c r="F243" s="87"/>
    </row>
    <row r="244" spans="1:6" ht="15.75" x14ac:dyDescent="0.25">
      <c r="A244" s="85"/>
      <c r="B244" s="91"/>
      <c r="C244" s="6">
        <v>5</v>
      </c>
      <c r="D244" s="31" t="s">
        <v>342</v>
      </c>
      <c r="E244" s="4">
        <v>5</v>
      </c>
      <c r="F244" s="87"/>
    </row>
    <row r="245" spans="1:6" ht="15.75" x14ac:dyDescent="0.25">
      <c r="A245" s="85"/>
      <c r="B245" s="91"/>
      <c r="C245" s="6">
        <v>6</v>
      </c>
      <c r="D245" s="31" t="s">
        <v>379</v>
      </c>
      <c r="E245" s="4">
        <v>19</v>
      </c>
      <c r="F245" s="87"/>
    </row>
    <row r="246" spans="1:6" ht="15.75" x14ac:dyDescent="0.25">
      <c r="A246" s="85"/>
      <c r="B246" s="91"/>
      <c r="C246" s="6">
        <v>7</v>
      </c>
      <c r="D246" s="31" t="s">
        <v>344</v>
      </c>
      <c r="E246" s="4">
        <v>11</v>
      </c>
      <c r="F246" s="87"/>
    </row>
    <row r="247" spans="1:6" ht="15.75" x14ac:dyDescent="0.25">
      <c r="A247" s="85"/>
      <c r="B247" s="91"/>
      <c r="C247" s="6">
        <v>8</v>
      </c>
      <c r="D247" s="31" t="s">
        <v>345</v>
      </c>
      <c r="E247" s="4">
        <v>5</v>
      </c>
      <c r="F247" s="87"/>
    </row>
    <row r="248" spans="1:6" ht="15.75" x14ac:dyDescent="0.25">
      <c r="A248" s="85"/>
      <c r="B248" s="91"/>
      <c r="C248" s="6">
        <v>9</v>
      </c>
      <c r="D248" s="31" t="s">
        <v>357</v>
      </c>
      <c r="E248" s="4">
        <v>4</v>
      </c>
      <c r="F248" s="87"/>
    </row>
    <row r="249" spans="1:6" ht="15.75" x14ac:dyDescent="0.25">
      <c r="A249" s="85"/>
      <c r="B249" s="91"/>
      <c r="C249" s="6">
        <v>10</v>
      </c>
      <c r="D249" s="31" t="s">
        <v>347</v>
      </c>
      <c r="E249" s="4">
        <v>4</v>
      </c>
      <c r="F249" s="87"/>
    </row>
    <row r="250" spans="1:6" ht="15.75" x14ac:dyDescent="0.25">
      <c r="A250" s="85"/>
      <c r="B250" s="91"/>
      <c r="C250" s="6"/>
      <c r="D250" s="33" t="s">
        <v>33</v>
      </c>
      <c r="E250" s="5">
        <f>SUM(E240:E249)</f>
        <v>97</v>
      </c>
      <c r="F250" s="87"/>
    </row>
    <row r="251" spans="1:6" ht="15.75" x14ac:dyDescent="0.25">
      <c r="A251" s="8"/>
      <c r="B251" s="7"/>
      <c r="C251" s="6"/>
      <c r="D251" s="33"/>
      <c r="E251" s="5"/>
      <c r="F251" s="30"/>
    </row>
    <row r="252" spans="1:6" ht="15.75" x14ac:dyDescent="0.25">
      <c r="A252" s="85">
        <v>22</v>
      </c>
      <c r="B252" s="91" t="s">
        <v>384</v>
      </c>
      <c r="C252" s="6">
        <v>1</v>
      </c>
      <c r="D252" s="1" t="s">
        <v>365</v>
      </c>
      <c r="E252" s="4">
        <v>19</v>
      </c>
      <c r="F252" s="87">
        <v>140</v>
      </c>
    </row>
    <row r="253" spans="1:6" ht="15.75" x14ac:dyDescent="0.25">
      <c r="A253" s="85"/>
      <c r="B253" s="91"/>
      <c r="C253" s="6">
        <v>2</v>
      </c>
      <c r="D253" s="31" t="s">
        <v>366</v>
      </c>
      <c r="E253" s="4">
        <v>19</v>
      </c>
      <c r="F253" s="87"/>
    </row>
    <row r="254" spans="1:6" ht="15.75" x14ac:dyDescent="0.25">
      <c r="A254" s="85"/>
      <c r="B254" s="91"/>
      <c r="C254" s="6">
        <v>3</v>
      </c>
      <c r="D254" s="31" t="s">
        <v>325</v>
      </c>
      <c r="E254" s="4">
        <v>9</v>
      </c>
      <c r="F254" s="87"/>
    </row>
    <row r="255" spans="1:6" ht="15.75" x14ac:dyDescent="0.25">
      <c r="A255" s="85"/>
      <c r="B255" s="91"/>
      <c r="C255" s="6">
        <v>4</v>
      </c>
      <c r="D255" s="31" t="s">
        <v>367</v>
      </c>
      <c r="E255" s="4">
        <v>19</v>
      </c>
      <c r="F255" s="87"/>
    </row>
    <row r="256" spans="1:6" ht="15.75" x14ac:dyDescent="0.25">
      <c r="A256" s="85"/>
      <c r="B256" s="91"/>
      <c r="C256" s="6">
        <v>5</v>
      </c>
      <c r="D256" s="31" t="s">
        <v>327</v>
      </c>
      <c r="E256" s="4">
        <v>6</v>
      </c>
      <c r="F256" s="87"/>
    </row>
    <row r="257" spans="1:6" ht="15.75" x14ac:dyDescent="0.25">
      <c r="A257" s="85"/>
      <c r="B257" s="91"/>
      <c r="C257" s="6">
        <v>6</v>
      </c>
      <c r="D257" s="32" t="s">
        <v>328</v>
      </c>
      <c r="E257" s="4">
        <v>1</v>
      </c>
      <c r="F257" s="87"/>
    </row>
    <row r="258" spans="1:6" ht="15.75" x14ac:dyDescent="0.25">
      <c r="A258" s="85"/>
      <c r="B258" s="91"/>
      <c r="C258" s="6">
        <v>7</v>
      </c>
      <c r="D258" s="31" t="s">
        <v>329</v>
      </c>
      <c r="E258" s="4">
        <v>9</v>
      </c>
      <c r="F258" s="87"/>
    </row>
    <row r="259" spans="1:6" ht="15.75" x14ac:dyDescent="0.25">
      <c r="A259" s="85"/>
      <c r="B259" s="91"/>
      <c r="C259" s="6">
        <v>8</v>
      </c>
      <c r="D259" s="31" t="s">
        <v>369</v>
      </c>
      <c r="E259" s="4">
        <v>19</v>
      </c>
      <c r="F259" s="87"/>
    </row>
    <row r="260" spans="1:6" ht="15.75" x14ac:dyDescent="0.25">
      <c r="A260" s="85"/>
      <c r="B260" s="91"/>
      <c r="C260" s="6">
        <v>9</v>
      </c>
      <c r="D260" s="31" t="s">
        <v>370</v>
      </c>
      <c r="E260" s="4">
        <v>19</v>
      </c>
      <c r="F260" s="87"/>
    </row>
    <row r="261" spans="1:6" ht="15.75" x14ac:dyDescent="0.25">
      <c r="A261" s="85"/>
      <c r="B261" s="91"/>
      <c r="C261" s="6">
        <v>10</v>
      </c>
      <c r="D261" s="31" t="s">
        <v>360</v>
      </c>
      <c r="E261" s="4">
        <v>5</v>
      </c>
      <c r="F261" s="87"/>
    </row>
    <row r="262" spans="1:6" ht="15.75" x14ac:dyDescent="0.25">
      <c r="A262" s="85"/>
      <c r="B262" s="91"/>
      <c r="C262" s="6">
        <v>11</v>
      </c>
      <c r="D262" s="31" t="s">
        <v>371</v>
      </c>
      <c r="E262" s="4">
        <v>19</v>
      </c>
      <c r="F262" s="87"/>
    </row>
    <row r="263" spans="1:6" ht="15.75" x14ac:dyDescent="0.25">
      <c r="A263" s="85"/>
      <c r="B263" s="91"/>
      <c r="C263" s="6">
        <v>12</v>
      </c>
      <c r="D263" s="31" t="s">
        <v>335</v>
      </c>
      <c r="E263" s="4">
        <v>4</v>
      </c>
      <c r="F263" s="87"/>
    </row>
    <row r="264" spans="1:6" ht="15.75" x14ac:dyDescent="0.25">
      <c r="A264" s="85"/>
      <c r="B264" s="91"/>
      <c r="C264" s="6">
        <v>13</v>
      </c>
      <c r="D264" s="31" t="s">
        <v>336</v>
      </c>
      <c r="E264" s="4">
        <v>5</v>
      </c>
      <c r="F264" s="87"/>
    </row>
    <row r="265" spans="1:6" ht="15.75" x14ac:dyDescent="0.25">
      <c r="A265" s="85"/>
      <c r="B265" s="91"/>
      <c r="C265" s="6">
        <v>14</v>
      </c>
      <c r="D265" s="31" t="s">
        <v>381</v>
      </c>
      <c r="E265" s="4">
        <v>19</v>
      </c>
      <c r="F265" s="87"/>
    </row>
    <row r="266" spans="1:6" ht="15.75" x14ac:dyDescent="0.25">
      <c r="A266" s="85"/>
      <c r="B266" s="91"/>
      <c r="C266" s="6">
        <v>15</v>
      </c>
      <c r="D266" s="31" t="s">
        <v>339</v>
      </c>
      <c r="E266" s="4">
        <v>19</v>
      </c>
      <c r="F266" s="87"/>
    </row>
    <row r="267" spans="1:6" ht="15.75" x14ac:dyDescent="0.25">
      <c r="A267" s="85"/>
      <c r="B267" s="91"/>
      <c r="C267" s="6">
        <v>16</v>
      </c>
      <c r="D267" s="31" t="s">
        <v>340</v>
      </c>
      <c r="E267" s="4">
        <v>6</v>
      </c>
      <c r="F267" s="87"/>
    </row>
    <row r="268" spans="1:6" ht="15.75" x14ac:dyDescent="0.25">
      <c r="A268" s="85"/>
      <c r="B268" s="91"/>
      <c r="C268" s="6">
        <v>17</v>
      </c>
      <c r="D268" s="31" t="s">
        <v>341</v>
      </c>
      <c r="E268" s="4">
        <v>5</v>
      </c>
      <c r="F268" s="87"/>
    </row>
    <row r="269" spans="1:6" ht="15.75" x14ac:dyDescent="0.25">
      <c r="A269" s="85"/>
      <c r="B269" s="91"/>
      <c r="C269" s="6">
        <v>18</v>
      </c>
      <c r="D269" s="31" t="s">
        <v>342</v>
      </c>
      <c r="E269" s="4">
        <v>5</v>
      </c>
      <c r="F269" s="87"/>
    </row>
    <row r="270" spans="1:6" ht="15.75" x14ac:dyDescent="0.25">
      <c r="A270" s="85"/>
      <c r="B270" s="91"/>
      <c r="C270" s="6">
        <v>19</v>
      </c>
      <c r="D270" s="31" t="s">
        <v>379</v>
      </c>
      <c r="E270" s="4">
        <v>19</v>
      </c>
      <c r="F270" s="87"/>
    </row>
    <row r="271" spans="1:6" ht="15.75" x14ac:dyDescent="0.25">
      <c r="A271" s="85"/>
      <c r="B271" s="91"/>
      <c r="C271" s="6">
        <v>20</v>
      </c>
      <c r="D271" s="31" t="s">
        <v>344</v>
      </c>
      <c r="E271" s="4">
        <v>11</v>
      </c>
      <c r="F271" s="87"/>
    </row>
    <row r="272" spans="1:6" ht="15.75" x14ac:dyDescent="0.25">
      <c r="A272" s="85"/>
      <c r="B272" s="91"/>
      <c r="C272" s="6">
        <v>21</v>
      </c>
      <c r="D272" s="31" t="s">
        <v>345</v>
      </c>
      <c r="E272" s="4">
        <v>5</v>
      </c>
      <c r="F272" s="87"/>
    </row>
    <row r="273" spans="1:6" ht="15.75" x14ac:dyDescent="0.25">
      <c r="A273" s="85"/>
      <c r="B273" s="91"/>
      <c r="C273" s="6">
        <v>22</v>
      </c>
      <c r="D273" s="31" t="s">
        <v>357</v>
      </c>
      <c r="E273" s="4">
        <v>4</v>
      </c>
      <c r="F273" s="87"/>
    </row>
    <row r="274" spans="1:6" ht="15.75" x14ac:dyDescent="0.25">
      <c r="A274" s="85"/>
      <c r="B274" s="91"/>
      <c r="C274" s="6">
        <v>23</v>
      </c>
      <c r="D274" s="31" t="s">
        <v>347</v>
      </c>
      <c r="E274" s="4">
        <v>4</v>
      </c>
      <c r="F274" s="87"/>
    </row>
    <row r="275" spans="1:6" ht="15.75" x14ac:dyDescent="0.25">
      <c r="A275" s="85"/>
      <c r="B275" s="91"/>
      <c r="C275" s="6"/>
      <c r="D275" s="33" t="s">
        <v>33</v>
      </c>
      <c r="E275" s="5">
        <f>SUM(E252:E274)</f>
        <v>250</v>
      </c>
      <c r="F275" s="87"/>
    </row>
  </sheetData>
  <mergeCells count="67">
    <mergeCell ref="A240:A250"/>
    <mergeCell ref="B240:B250"/>
    <mergeCell ref="F240:F250"/>
    <mergeCell ref="A252:A275"/>
    <mergeCell ref="B252:B275"/>
    <mergeCell ref="F252:F275"/>
    <mergeCell ref="A214:A225"/>
    <mergeCell ref="B214:B225"/>
    <mergeCell ref="F214:F225"/>
    <mergeCell ref="A227:A238"/>
    <mergeCell ref="B227:B238"/>
    <mergeCell ref="F227:F238"/>
    <mergeCell ref="A186:A198"/>
    <mergeCell ref="B186:B198"/>
    <mergeCell ref="F186:F198"/>
    <mergeCell ref="A200:A212"/>
    <mergeCell ref="B200:B212"/>
    <mergeCell ref="F200:F212"/>
    <mergeCell ref="A164:A169"/>
    <mergeCell ref="B164:B169"/>
    <mergeCell ref="F164:F169"/>
    <mergeCell ref="A171:A184"/>
    <mergeCell ref="B171:B184"/>
    <mergeCell ref="F171:F184"/>
    <mergeCell ref="A149:A155"/>
    <mergeCell ref="B149:B155"/>
    <mergeCell ref="F149:F155"/>
    <mergeCell ref="A157:A162"/>
    <mergeCell ref="B157:B162"/>
    <mergeCell ref="F157:F162"/>
    <mergeCell ref="A115:A138"/>
    <mergeCell ref="B115:B138"/>
    <mergeCell ref="F115:F138"/>
    <mergeCell ref="A140:A147"/>
    <mergeCell ref="B140:B147"/>
    <mergeCell ref="F140:F147"/>
    <mergeCell ref="A90:A101"/>
    <mergeCell ref="B90:B101"/>
    <mergeCell ref="F90:F101"/>
    <mergeCell ref="A103:A113"/>
    <mergeCell ref="B103:B113"/>
    <mergeCell ref="F103:F113"/>
    <mergeCell ref="A63:A75"/>
    <mergeCell ref="B63:B75"/>
    <mergeCell ref="F63:F75"/>
    <mergeCell ref="A77:A88"/>
    <mergeCell ref="B77:B88"/>
    <mergeCell ref="F77:F88"/>
    <mergeCell ref="A34:A47"/>
    <mergeCell ref="B34:B47"/>
    <mergeCell ref="F34:F47"/>
    <mergeCell ref="A49:A61"/>
    <mergeCell ref="B49:B61"/>
    <mergeCell ref="F49:F61"/>
    <mergeCell ref="A20:A25"/>
    <mergeCell ref="B20:B25"/>
    <mergeCell ref="F20:F25"/>
    <mergeCell ref="A27:A32"/>
    <mergeCell ref="B27:B32"/>
    <mergeCell ref="F27:F32"/>
    <mergeCell ref="A1:F1"/>
    <mergeCell ref="A3:A10"/>
    <mergeCell ref="B3:B10"/>
    <mergeCell ref="F3:F10"/>
    <mergeCell ref="A12:A18"/>
    <mergeCell ref="B12:B18"/>
    <mergeCell ref="F12:F1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130A-F3CC-414E-A55D-815189BA029F}">
  <sheetPr filterMode="1"/>
  <dimension ref="A1:G1229"/>
  <sheetViews>
    <sheetView tabSelected="1" workbookViewId="0">
      <selection activeCell="N298" sqref="N298"/>
    </sheetView>
  </sheetViews>
  <sheetFormatPr defaultColWidth="9.140625" defaultRowHeight="15.75" x14ac:dyDescent="0.25"/>
  <cols>
    <col min="1" max="1" width="7.140625" style="13" customWidth="1"/>
    <col min="2" max="2" width="36.28515625" style="14" customWidth="1"/>
    <col min="3" max="3" width="9.28515625" style="15" customWidth="1"/>
    <col min="4" max="4" width="30.140625" style="21" customWidth="1"/>
    <col min="5" max="5" width="18" style="13" customWidth="1"/>
    <col min="6" max="6" width="20.85546875" style="14" customWidth="1"/>
    <col min="7" max="7" width="14" style="13" hidden="1" customWidth="1"/>
    <col min="8" max="8" width="13.140625" style="13" customWidth="1"/>
    <col min="9" max="16384" width="9.140625" style="13"/>
  </cols>
  <sheetData>
    <row r="1" spans="1:7" ht="15.75" customHeight="1" x14ac:dyDescent="0.25">
      <c r="A1" s="89" t="s">
        <v>31</v>
      </c>
      <c r="B1" s="89"/>
      <c r="C1" s="89"/>
      <c r="D1" s="89"/>
      <c r="E1" s="89"/>
      <c r="F1" s="89"/>
    </row>
    <row r="2" spans="1:7" ht="63" x14ac:dyDescent="0.25">
      <c r="A2" s="9" t="s">
        <v>29</v>
      </c>
      <c r="B2" s="9" t="s">
        <v>0</v>
      </c>
      <c r="C2" s="7" t="s">
        <v>32</v>
      </c>
      <c r="D2" s="18" t="s">
        <v>26</v>
      </c>
      <c r="E2" s="9" t="s">
        <v>37</v>
      </c>
      <c r="F2" s="9" t="s">
        <v>36</v>
      </c>
      <c r="G2" s="13" t="s">
        <v>15</v>
      </c>
    </row>
    <row r="3" spans="1:7" hidden="1" x14ac:dyDescent="0.25">
      <c r="A3" s="90">
        <v>1</v>
      </c>
      <c r="B3" s="91" t="s">
        <v>16</v>
      </c>
      <c r="C3" s="17">
        <v>1</v>
      </c>
      <c r="D3" s="19" t="s">
        <v>17</v>
      </c>
      <c r="E3" s="11">
        <v>19</v>
      </c>
      <c r="F3" s="92">
        <v>47</v>
      </c>
    </row>
    <row r="4" spans="1:7" hidden="1" x14ac:dyDescent="0.25">
      <c r="A4" s="90"/>
      <c r="B4" s="91"/>
      <c r="C4" s="17">
        <v>2</v>
      </c>
      <c r="D4" s="19" t="s">
        <v>39</v>
      </c>
      <c r="E4" s="11">
        <v>6</v>
      </c>
      <c r="F4" s="92"/>
    </row>
    <row r="5" spans="1:7" hidden="1" x14ac:dyDescent="0.25">
      <c r="A5" s="90"/>
      <c r="B5" s="91"/>
      <c r="C5" s="17">
        <v>3</v>
      </c>
      <c r="D5" s="19" t="s">
        <v>18</v>
      </c>
      <c r="E5" s="11">
        <v>0.1</v>
      </c>
      <c r="F5" s="92"/>
    </row>
    <row r="6" spans="1:7" hidden="1" x14ac:dyDescent="0.25">
      <c r="A6" s="90"/>
      <c r="B6" s="91"/>
      <c r="C6" s="17">
        <v>4</v>
      </c>
      <c r="D6" s="19" t="s">
        <v>20</v>
      </c>
      <c r="E6" s="11">
        <v>19</v>
      </c>
      <c r="F6" s="92"/>
    </row>
    <row r="7" spans="1:7" hidden="1" x14ac:dyDescent="0.25">
      <c r="A7" s="90"/>
      <c r="B7" s="91"/>
      <c r="C7" s="17">
        <v>5</v>
      </c>
      <c r="D7" s="19" t="s">
        <v>40</v>
      </c>
      <c r="E7" s="11">
        <v>10</v>
      </c>
      <c r="F7" s="92"/>
    </row>
    <row r="8" spans="1:7" hidden="1" x14ac:dyDescent="0.25">
      <c r="A8" s="90"/>
      <c r="B8" s="91"/>
      <c r="C8" s="17">
        <v>6</v>
      </c>
      <c r="D8" s="19" t="s">
        <v>41</v>
      </c>
      <c r="E8" s="11">
        <v>3</v>
      </c>
      <c r="F8" s="92"/>
    </row>
    <row r="9" spans="1:7" hidden="1" x14ac:dyDescent="0.25">
      <c r="A9" s="90"/>
      <c r="B9" s="91"/>
      <c r="C9" s="17">
        <v>7</v>
      </c>
      <c r="D9" s="19" t="s">
        <v>21</v>
      </c>
      <c r="E9" s="11">
        <v>0.1</v>
      </c>
      <c r="F9" s="92"/>
    </row>
    <row r="10" spans="1:7" hidden="1" x14ac:dyDescent="0.25">
      <c r="A10" s="90"/>
      <c r="B10" s="91"/>
      <c r="C10" s="17">
        <v>8</v>
      </c>
      <c r="D10" s="19" t="s">
        <v>52</v>
      </c>
      <c r="E10" s="11">
        <v>1</v>
      </c>
      <c r="F10" s="92"/>
    </row>
    <row r="11" spans="1:7" hidden="1" x14ac:dyDescent="0.25">
      <c r="A11" s="90"/>
      <c r="B11" s="91"/>
      <c r="C11" s="17">
        <v>9</v>
      </c>
      <c r="D11" s="19" t="s">
        <v>22</v>
      </c>
      <c r="E11" s="11">
        <v>0.1</v>
      </c>
      <c r="F11" s="92"/>
    </row>
    <row r="12" spans="1:7" hidden="1" x14ac:dyDescent="0.25">
      <c r="A12" s="90"/>
      <c r="B12" s="91"/>
      <c r="C12" s="17">
        <v>10</v>
      </c>
      <c r="D12" s="19" t="s">
        <v>53</v>
      </c>
      <c r="E12" s="11">
        <v>0.5</v>
      </c>
      <c r="F12" s="92"/>
    </row>
    <row r="13" spans="1:7" hidden="1" x14ac:dyDescent="0.25">
      <c r="A13" s="90"/>
      <c r="B13" s="91"/>
      <c r="C13" s="17">
        <v>11</v>
      </c>
      <c r="D13" s="19" t="s">
        <v>54</v>
      </c>
      <c r="E13" s="11">
        <v>0.1</v>
      </c>
      <c r="F13" s="92"/>
    </row>
    <row r="14" spans="1:7" hidden="1" x14ac:dyDescent="0.25">
      <c r="A14" s="90"/>
      <c r="B14" s="91"/>
      <c r="C14" s="17">
        <v>12</v>
      </c>
      <c r="D14" s="19" t="s">
        <v>55</v>
      </c>
      <c r="E14" s="11">
        <v>10</v>
      </c>
      <c r="F14" s="92"/>
    </row>
    <row r="15" spans="1:7" hidden="1" x14ac:dyDescent="0.25">
      <c r="A15" s="90"/>
      <c r="B15" s="91"/>
      <c r="C15" s="17">
        <v>13</v>
      </c>
      <c r="D15" s="19" t="s">
        <v>19</v>
      </c>
      <c r="E15" s="11">
        <v>0.1</v>
      </c>
      <c r="F15" s="92"/>
    </row>
    <row r="16" spans="1:7" x14ac:dyDescent="0.25">
      <c r="A16" s="90"/>
      <c r="B16" s="91"/>
      <c r="C16" s="17">
        <v>14</v>
      </c>
      <c r="D16" s="19" t="s">
        <v>721</v>
      </c>
      <c r="E16" s="11">
        <v>0.1</v>
      </c>
      <c r="F16" s="92"/>
    </row>
    <row r="17" spans="1:7" hidden="1" x14ac:dyDescent="0.25">
      <c r="A17" s="90"/>
      <c r="B17" s="91"/>
      <c r="C17" s="17">
        <v>15</v>
      </c>
      <c r="D17" s="19" t="s">
        <v>49</v>
      </c>
      <c r="E17" s="11">
        <v>0.1</v>
      </c>
      <c r="F17" s="92"/>
    </row>
    <row r="18" spans="1:7" hidden="1" x14ac:dyDescent="0.25">
      <c r="A18" s="90"/>
      <c r="B18" s="91"/>
      <c r="C18" s="10"/>
      <c r="D18" s="20" t="s">
        <v>33</v>
      </c>
      <c r="E18" s="12">
        <f>SUM(E3:E17)</f>
        <v>69.199999999999989</v>
      </c>
      <c r="F18" s="92"/>
    </row>
    <row r="19" spans="1:7" hidden="1" x14ac:dyDescent="0.25">
      <c r="A19" s="90">
        <v>2</v>
      </c>
      <c r="B19" s="91" t="s">
        <v>42</v>
      </c>
      <c r="C19" s="17">
        <v>1</v>
      </c>
      <c r="D19" s="19" t="s">
        <v>17</v>
      </c>
      <c r="E19" s="11">
        <v>19</v>
      </c>
      <c r="F19" s="92">
        <v>62</v>
      </c>
      <c r="G19" s="13" t="e">
        <f>((F19/#REF!)*100)</f>
        <v>#REF!</v>
      </c>
    </row>
    <row r="20" spans="1:7" hidden="1" x14ac:dyDescent="0.25">
      <c r="A20" s="90"/>
      <c r="B20" s="91"/>
      <c r="C20" s="17">
        <v>2</v>
      </c>
      <c r="D20" s="19" t="s">
        <v>39</v>
      </c>
      <c r="E20" s="11">
        <v>6</v>
      </c>
      <c r="F20" s="92"/>
    </row>
    <row r="21" spans="1:7" hidden="1" x14ac:dyDescent="0.25">
      <c r="A21" s="90"/>
      <c r="B21" s="91"/>
      <c r="C21" s="17">
        <v>3</v>
      </c>
      <c r="D21" s="19" t="s">
        <v>18</v>
      </c>
      <c r="E21" s="11">
        <v>0.1</v>
      </c>
      <c r="F21" s="92"/>
    </row>
    <row r="22" spans="1:7" hidden="1" x14ac:dyDescent="0.25">
      <c r="A22" s="90"/>
      <c r="B22" s="91"/>
      <c r="C22" s="17">
        <v>4</v>
      </c>
      <c r="D22" s="19" t="s">
        <v>20</v>
      </c>
      <c r="E22" s="11">
        <v>19</v>
      </c>
      <c r="F22" s="92"/>
    </row>
    <row r="23" spans="1:7" hidden="1" x14ac:dyDescent="0.25">
      <c r="A23" s="90"/>
      <c r="B23" s="91"/>
      <c r="C23" s="17">
        <v>5</v>
      </c>
      <c r="D23" s="19" t="s">
        <v>40</v>
      </c>
      <c r="E23" s="11">
        <v>10</v>
      </c>
      <c r="F23" s="92"/>
    </row>
    <row r="24" spans="1:7" hidden="1" x14ac:dyDescent="0.25">
      <c r="A24" s="90"/>
      <c r="B24" s="91"/>
      <c r="C24" s="17">
        <v>6</v>
      </c>
      <c r="D24" s="19" t="s">
        <v>41</v>
      </c>
      <c r="E24" s="11">
        <v>3</v>
      </c>
      <c r="F24" s="92"/>
    </row>
    <row r="25" spans="1:7" hidden="1" x14ac:dyDescent="0.25">
      <c r="A25" s="90"/>
      <c r="B25" s="91"/>
      <c r="C25" s="17">
        <v>7</v>
      </c>
      <c r="D25" s="19" t="s">
        <v>21</v>
      </c>
      <c r="E25" s="11">
        <v>0.1</v>
      </c>
      <c r="F25" s="92"/>
    </row>
    <row r="26" spans="1:7" hidden="1" x14ac:dyDescent="0.25">
      <c r="A26" s="90"/>
      <c r="B26" s="91"/>
      <c r="C26" s="17">
        <v>8</v>
      </c>
      <c r="D26" s="19" t="s">
        <v>52</v>
      </c>
      <c r="E26" s="11">
        <v>1</v>
      </c>
      <c r="F26" s="92"/>
    </row>
    <row r="27" spans="1:7" hidden="1" x14ac:dyDescent="0.25">
      <c r="A27" s="90"/>
      <c r="B27" s="91"/>
      <c r="C27" s="17">
        <v>9</v>
      </c>
      <c r="D27" s="19" t="s">
        <v>22</v>
      </c>
      <c r="E27" s="11">
        <v>0.1</v>
      </c>
      <c r="F27" s="92"/>
    </row>
    <row r="28" spans="1:7" hidden="1" x14ac:dyDescent="0.25">
      <c r="A28" s="90"/>
      <c r="B28" s="91"/>
      <c r="C28" s="17">
        <v>10</v>
      </c>
      <c r="D28" s="19" t="s">
        <v>53</v>
      </c>
      <c r="E28" s="11">
        <v>0.5</v>
      </c>
      <c r="F28" s="92"/>
    </row>
    <row r="29" spans="1:7" hidden="1" x14ac:dyDescent="0.25">
      <c r="A29" s="90"/>
      <c r="B29" s="91"/>
      <c r="C29" s="17">
        <v>11</v>
      </c>
      <c r="D29" s="19" t="s">
        <v>54</v>
      </c>
      <c r="E29" s="11">
        <v>0.1</v>
      </c>
      <c r="F29" s="92"/>
    </row>
    <row r="30" spans="1:7" hidden="1" x14ac:dyDescent="0.25">
      <c r="A30" s="90"/>
      <c r="B30" s="91"/>
      <c r="C30" s="17">
        <v>12</v>
      </c>
      <c r="D30" s="19" t="s">
        <v>55</v>
      </c>
      <c r="E30" s="11">
        <v>10</v>
      </c>
      <c r="F30" s="92"/>
    </row>
    <row r="31" spans="1:7" hidden="1" x14ac:dyDescent="0.25">
      <c r="A31" s="90"/>
      <c r="B31" s="91"/>
      <c r="C31" s="17">
        <v>13</v>
      </c>
      <c r="D31" s="19" t="s">
        <v>23</v>
      </c>
      <c r="E31" s="11">
        <v>10</v>
      </c>
      <c r="F31" s="92"/>
    </row>
    <row r="32" spans="1:7" hidden="1" x14ac:dyDescent="0.25">
      <c r="A32" s="90"/>
      <c r="B32" s="91"/>
      <c r="C32" s="17">
        <v>14</v>
      </c>
      <c r="D32" s="19" t="s">
        <v>43</v>
      </c>
      <c r="E32" s="11">
        <v>15</v>
      </c>
      <c r="F32" s="92"/>
    </row>
    <row r="33" spans="1:7" hidden="1" x14ac:dyDescent="0.25">
      <c r="A33" s="90"/>
      <c r="B33" s="91"/>
      <c r="C33" s="17">
        <v>15</v>
      </c>
      <c r="D33" s="19" t="s">
        <v>19</v>
      </c>
      <c r="E33" s="11">
        <v>0.1</v>
      </c>
      <c r="F33" s="92"/>
    </row>
    <row r="34" spans="1:7" x14ac:dyDescent="0.25">
      <c r="A34" s="90"/>
      <c r="B34" s="91"/>
      <c r="C34" s="17">
        <v>16</v>
      </c>
      <c r="D34" s="19" t="s">
        <v>721</v>
      </c>
      <c r="E34" s="11">
        <v>0.1</v>
      </c>
      <c r="F34" s="92"/>
    </row>
    <row r="35" spans="1:7" hidden="1" x14ac:dyDescent="0.25">
      <c r="A35" s="90"/>
      <c r="B35" s="91"/>
      <c r="C35" s="17">
        <v>17</v>
      </c>
      <c r="D35" s="19" t="s">
        <v>49</v>
      </c>
      <c r="E35" s="11">
        <v>0.1</v>
      </c>
      <c r="F35" s="92"/>
    </row>
    <row r="36" spans="1:7" hidden="1" x14ac:dyDescent="0.25">
      <c r="A36" s="90"/>
      <c r="B36" s="91"/>
      <c r="C36" s="10"/>
      <c r="D36" s="20" t="s">
        <v>33</v>
      </c>
      <c r="E36" s="12">
        <f>SUM(E19:E35)</f>
        <v>94.199999999999989</v>
      </c>
      <c r="F36" s="92"/>
    </row>
    <row r="37" spans="1:7" hidden="1" x14ac:dyDescent="0.25">
      <c r="A37" s="90">
        <v>3</v>
      </c>
      <c r="B37" s="91" t="s">
        <v>44</v>
      </c>
      <c r="C37" s="17">
        <v>1</v>
      </c>
      <c r="D37" s="19" t="s">
        <v>23</v>
      </c>
      <c r="E37" s="11">
        <v>10</v>
      </c>
      <c r="F37" s="92">
        <v>15</v>
      </c>
    </row>
    <row r="38" spans="1:7" hidden="1" x14ac:dyDescent="0.25">
      <c r="A38" s="90"/>
      <c r="B38" s="91"/>
      <c r="C38" s="17">
        <v>2</v>
      </c>
      <c r="D38" s="19" t="s">
        <v>43</v>
      </c>
      <c r="E38" s="11">
        <v>15</v>
      </c>
      <c r="F38" s="92"/>
    </row>
    <row r="39" spans="1:7" hidden="1" x14ac:dyDescent="0.25">
      <c r="A39" s="90"/>
      <c r="B39" s="91"/>
      <c r="C39" s="17">
        <v>3</v>
      </c>
      <c r="D39" s="19" t="s">
        <v>52</v>
      </c>
      <c r="E39" s="11">
        <v>1</v>
      </c>
      <c r="F39" s="92"/>
    </row>
    <row r="40" spans="1:7" hidden="1" x14ac:dyDescent="0.25">
      <c r="A40" s="90"/>
      <c r="B40" s="91"/>
      <c r="C40" s="10"/>
      <c r="D40" s="20" t="s">
        <v>33</v>
      </c>
      <c r="E40" s="12">
        <f>SUM(E37:E39)</f>
        <v>26</v>
      </c>
      <c r="F40" s="92"/>
    </row>
    <row r="41" spans="1:7" hidden="1" x14ac:dyDescent="0.25">
      <c r="A41" s="90">
        <v>4</v>
      </c>
      <c r="B41" s="91" t="s">
        <v>56</v>
      </c>
      <c r="C41" s="17">
        <v>1</v>
      </c>
      <c r="D41" s="19" t="s">
        <v>57</v>
      </c>
      <c r="E41" s="11">
        <v>19</v>
      </c>
      <c r="F41" s="92">
        <v>54</v>
      </c>
      <c r="G41" s="13" t="e">
        <f>(F41/#REF!)*100</f>
        <v>#REF!</v>
      </c>
    </row>
    <row r="42" spans="1:7" hidden="1" x14ac:dyDescent="0.25">
      <c r="A42" s="90"/>
      <c r="B42" s="91"/>
      <c r="C42" s="17">
        <v>2</v>
      </c>
      <c r="D42" s="19" t="s">
        <v>58</v>
      </c>
      <c r="E42" s="11">
        <v>9</v>
      </c>
      <c r="F42" s="92"/>
    </row>
    <row r="43" spans="1:7" hidden="1" x14ac:dyDescent="0.25">
      <c r="A43" s="90"/>
      <c r="B43" s="91"/>
      <c r="C43" s="17">
        <v>3</v>
      </c>
      <c r="D43" s="19" t="s">
        <v>59</v>
      </c>
      <c r="E43" s="11">
        <v>1</v>
      </c>
      <c r="F43" s="92"/>
    </row>
    <row r="44" spans="1:7" hidden="1" x14ac:dyDescent="0.25">
      <c r="A44" s="90"/>
      <c r="B44" s="91"/>
      <c r="C44" s="17">
        <v>4</v>
      </c>
      <c r="D44" s="19" t="s">
        <v>17</v>
      </c>
      <c r="E44" s="11">
        <v>19</v>
      </c>
      <c r="F44" s="92"/>
    </row>
    <row r="45" spans="1:7" hidden="1" x14ac:dyDescent="0.25">
      <c r="A45" s="90"/>
      <c r="B45" s="91"/>
      <c r="C45" s="17">
        <v>5</v>
      </c>
      <c r="D45" s="19" t="s">
        <v>39</v>
      </c>
      <c r="E45" s="11">
        <v>6</v>
      </c>
      <c r="F45" s="92"/>
    </row>
    <row r="46" spans="1:7" hidden="1" x14ac:dyDescent="0.25">
      <c r="A46" s="90"/>
      <c r="B46" s="91"/>
      <c r="C46" s="17">
        <v>6</v>
      </c>
      <c r="D46" s="19" t="s">
        <v>18</v>
      </c>
      <c r="E46" s="11">
        <v>0.1</v>
      </c>
      <c r="F46" s="92"/>
    </row>
    <row r="47" spans="1:7" hidden="1" x14ac:dyDescent="0.25">
      <c r="A47" s="90"/>
      <c r="B47" s="91"/>
      <c r="C47" s="17">
        <v>7</v>
      </c>
      <c r="D47" s="19" t="s">
        <v>20</v>
      </c>
      <c r="E47" s="11">
        <v>19</v>
      </c>
      <c r="F47" s="92"/>
    </row>
    <row r="48" spans="1:7" hidden="1" x14ac:dyDescent="0.25">
      <c r="A48" s="90"/>
      <c r="B48" s="91"/>
      <c r="C48" s="17">
        <v>8</v>
      </c>
      <c r="D48" s="19" t="s">
        <v>40</v>
      </c>
      <c r="E48" s="11">
        <v>10</v>
      </c>
      <c r="F48" s="92"/>
    </row>
    <row r="49" spans="1:7" hidden="1" x14ac:dyDescent="0.25">
      <c r="A49" s="90"/>
      <c r="B49" s="91"/>
      <c r="C49" s="17">
        <v>9</v>
      </c>
      <c r="D49" s="19" t="s">
        <v>41</v>
      </c>
      <c r="E49" s="11">
        <v>3</v>
      </c>
      <c r="F49" s="92"/>
    </row>
    <row r="50" spans="1:7" hidden="1" x14ac:dyDescent="0.25">
      <c r="A50" s="90"/>
      <c r="B50" s="91"/>
      <c r="C50" s="17">
        <v>10</v>
      </c>
      <c r="D50" s="19" t="s">
        <v>21</v>
      </c>
      <c r="E50" s="11">
        <v>0.1</v>
      </c>
      <c r="F50" s="92"/>
    </row>
    <row r="51" spans="1:7" hidden="1" x14ac:dyDescent="0.25">
      <c r="A51" s="90"/>
      <c r="B51" s="91"/>
      <c r="C51" s="17">
        <v>11</v>
      </c>
      <c r="D51" s="19" t="s">
        <v>52</v>
      </c>
      <c r="E51" s="11">
        <v>1</v>
      </c>
      <c r="F51" s="92"/>
    </row>
    <row r="52" spans="1:7" hidden="1" x14ac:dyDescent="0.25">
      <c r="A52" s="90"/>
      <c r="B52" s="91"/>
      <c r="C52" s="17">
        <v>12</v>
      </c>
      <c r="D52" s="19" t="s">
        <v>22</v>
      </c>
      <c r="E52" s="11">
        <v>0.1</v>
      </c>
      <c r="F52" s="92"/>
    </row>
    <row r="53" spans="1:7" hidden="1" x14ac:dyDescent="0.25">
      <c r="A53" s="90"/>
      <c r="B53" s="91"/>
      <c r="C53" s="17">
        <v>13</v>
      </c>
      <c r="D53" s="19" t="s">
        <v>19</v>
      </c>
      <c r="E53" s="11">
        <v>0.1</v>
      </c>
      <c r="F53" s="92"/>
    </row>
    <row r="54" spans="1:7" x14ac:dyDescent="0.25">
      <c r="A54" s="90"/>
      <c r="B54" s="91"/>
      <c r="C54" s="17">
        <v>14</v>
      </c>
      <c r="D54" s="19" t="s">
        <v>721</v>
      </c>
      <c r="E54" s="11">
        <v>0.1</v>
      </c>
      <c r="F54" s="92"/>
    </row>
    <row r="55" spans="1:7" hidden="1" x14ac:dyDescent="0.25">
      <c r="A55" s="90"/>
      <c r="B55" s="91"/>
      <c r="C55" s="17">
        <v>15</v>
      </c>
      <c r="D55" s="19" t="s">
        <v>49</v>
      </c>
      <c r="E55" s="11">
        <v>0.1</v>
      </c>
      <c r="F55" s="92"/>
    </row>
    <row r="56" spans="1:7" hidden="1" x14ac:dyDescent="0.25">
      <c r="A56" s="90"/>
      <c r="B56" s="91"/>
      <c r="C56" s="10"/>
      <c r="D56" s="20" t="s">
        <v>33</v>
      </c>
      <c r="E56" s="12">
        <f>SUM(E41:E55)</f>
        <v>87.599999999999966</v>
      </c>
      <c r="F56" s="92"/>
    </row>
    <row r="57" spans="1:7" hidden="1" x14ac:dyDescent="0.25">
      <c r="A57" s="90">
        <v>5</v>
      </c>
      <c r="B57" s="91" t="s">
        <v>60</v>
      </c>
      <c r="C57" s="17">
        <v>1</v>
      </c>
      <c r="D57" s="19" t="s">
        <v>57</v>
      </c>
      <c r="E57" s="11">
        <v>19</v>
      </c>
      <c r="F57" s="92">
        <v>69</v>
      </c>
      <c r="G57" s="13" t="e">
        <f>((F57/#REF!)*100)</f>
        <v>#REF!</v>
      </c>
    </row>
    <row r="58" spans="1:7" hidden="1" x14ac:dyDescent="0.25">
      <c r="A58" s="90"/>
      <c r="B58" s="91"/>
      <c r="C58" s="17">
        <v>2</v>
      </c>
      <c r="D58" s="19" t="s">
        <v>58</v>
      </c>
      <c r="E58" s="11">
        <v>9</v>
      </c>
      <c r="F58" s="92"/>
    </row>
    <row r="59" spans="1:7" hidden="1" x14ac:dyDescent="0.25">
      <c r="A59" s="90"/>
      <c r="B59" s="91"/>
      <c r="C59" s="17">
        <v>3</v>
      </c>
      <c r="D59" s="19" t="s">
        <v>59</v>
      </c>
      <c r="E59" s="11">
        <v>1</v>
      </c>
      <c r="F59" s="92"/>
    </row>
    <row r="60" spans="1:7" hidden="1" x14ac:dyDescent="0.25">
      <c r="A60" s="90"/>
      <c r="B60" s="91"/>
      <c r="C60" s="17">
        <v>4</v>
      </c>
      <c r="D60" s="19" t="s">
        <v>17</v>
      </c>
      <c r="E60" s="11">
        <v>19</v>
      </c>
      <c r="F60" s="92"/>
    </row>
    <row r="61" spans="1:7" hidden="1" x14ac:dyDescent="0.25">
      <c r="A61" s="90"/>
      <c r="B61" s="91"/>
      <c r="C61" s="17">
        <v>5</v>
      </c>
      <c r="D61" s="19" t="s">
        <v>39</v>
      </c>
      <c r="E61" s="11">
        <v>6</v>
      </c>
      <c r="F61" s="92"/>
    </row>
    <row r="62" spans="1:7" hidden="1" x14ac:dyDescent="0.25">
      <c r="A62" s="90"/>
      <c r="B62" s="91"/>
      <c r="C62" s="17">
        <v>6</v>
      </c>
      <c r="D62" s="19" t="s">
        <v>18</v>
      </c>
      <c r="E62" s="11">
        <v>0.1</v>
      </c>
      <c r="F62" s="92"/>
    </row>
    <row r="63" spans="1:7" hidden="1" x14ac:dyDescent="0.25">
      <c r="A63" s="90"/>
      <c r="B63" s="91"/>
      <c r="C63" s="17">
        <v>7</v>
      </c>
      <c r="D63" s="19" t="s">
        <v>20</v>
      </c>
      <c r="E63" s="11">
        <v>19</v>
      </c>
      <c r="F63" s="92"/>
    </row>
    <row r="64" spans="1:7" hidden="1" x14ac:dyDescent="0.25">
      <c r="A64" s="90"/>
      <c r="B64" s="91"/>
      <c r="C64" s="17">
        <v>8</v>
      </c>
      <c r="D64" s="19" t="s">
        <v>40</v>
      </c>
      <c r="E64" s="11">
        <v>10</v>
      </c>
      <c r="F64" s="92"/>
    </row>
    <row r="65" spans="1:7" hidden="1" x14ac:dyDescent="0.25">
      <c r="A65" s="90"/>
      <c r="B65" s="91"/>
      <c r="C65" s="17">
        <v>9</v>
      </c>
      <c r="D65" s="19" t="s">
        <v>41</v>
      </c>
      <c r="E65" s="11">
        <v>3</v>
      </c>
      <c r="F65" s="92"/>
    </row>
    <row r="66" spans="1:7" hidden="1" x14ac:dyDescent="0.25">
      <c r="A66" s="90"/>
      <c r="B66" s="91"/>
      <c r="C66" s="17">
        <v>10</v>
      </c>
      <c r="D66" s="19" t="s">
        <v>21</v>
      </c>
      <c r="E66" s="11">
        <v>0.1</v>
      </c>
      <c r="F66" s="92"/>
    </row>
    <row r="67" spans="1:7" hidden="1" x14ac:dyDescent="0.25">
      <c r="A67" s="90"/>
      <c r="B67" s="91"/>
      <c r="C67" s="17">
        <v>11</v>
      </c>
      <c r="D67" s="19" t="s">
        <v>52</v>
      </c>
      <c r="E67" s="11">
        <v>1</v>
      </c>
      <c r="F67" s="92"/>
    </row>
    <row r="68" spans="1:7" hidden="1" x14ac:dyDescent="0.25">
      <c r="A68" s="90"/>
      <c r="B68" s="91"/>
      <c r="C68" s="17">
        <v>12</v>
      </c>
      <c r="D68" s="19" t="s">
        <v>22</v>
      </c>
      <c r="E68" s="11">
        <v>0.1</v>
      </c>
      <c r="F68" s="92"/>
    </row>
    <row r="69" spans="1:7" hidden="1" x14ac:dyDescent="0.25">
      <c r="A69" s="90"/>
      <c r="B69" s="91"/>
      <c r="C69" s="17">
        <v>13</v>
      </c>
      <c r="D69" s="19" t="s">
        <v>23</v>
      </c>
      <c r="E69" s="11">
        <v>10</v>
      </c>
      <c r="F69" s="92"/>
    </row>
    <row r="70" spans="1:7" hidden="1" x14ac:dyDescent="0.25">
      <c r="A70" s="90"/>
      <c r="B70" s="91"/>
      <c r="C70" s="17">
        <v>14</v>
      </c>
      <c r="D70" s="19" t="s">
        <v>43</v>
      </c>
      <c r="E70" s="11">
        <v>15</v>
      </c>
      <c r="F70" s="92"/>
    </row>
    <row r="71" spans="1:7" hidden="1" x14ac:dyDescent="0.25">
      <c r="A71" s="90"/>
      <c r="B71" s="91"/>
      <c r="C71" s="17">
        <v>15</v>
      </c>
      <c r="D71" s="19" t="s">
        <v>19</v>
      </c>
      <c r="E71" s="11">
        <v>0.1</v>
      </c>
      <c r="F71" s="92"/>
    </row>
    <row r="72" spans="1:7" x14ac:dyDescent="0.25">
      <c r="A72" s="90"/>
      <c r="B72" s="91"/>
      <c r="C72" s="17">
        <v>16</v>
      </c>
      <c r="D72" s="19" t="s">
        <v>721</v>
      </c>
      <c r="E72" s="11">
        <v>0.1</v>
      </c>
      <c r="F72" s="92"/>
    </row>
    <row r="73" spans="1:7" hidden="1" x14ac:dyDescent="0.25">
      <c r="A73" s="90"/>
      <c r="B73" s="91"/>
      <c r="C73" s="17">
        <v>17</v>
      </c>
      <c r="D73" s="19" t="s">
        <v>49</v>
      </c>
      <c r="E73" s="11">
        <v>0.1</v>
      </c>
      <c r="F73" s="92"/>
    </row>
    <row r="74" spans="1:7" hidden="1" x14ac:dyDescent="0.25">
      <c r="A74" s="90"/>
      <c r="B74" s="91"/>
      <c r="C74" s="10"/>
      <c r="D74" s="20" t="s">
        <v>33</v>
      </c>
      <c r="E74" s="12">
        <f>SUM(E57:E73)</f>
        <v>112.59999999999997</v>
      </c>
      <c r="F74" s="92"/>
    </row>
    <row r="75" spans="1:7" hidden="1" x14ac:dyDescent="0.25">
      <c r="A75" s="90">
        <v>6</v>
      </c>
      <c r="B75" s="91" t="s">
        <v>61</v>
      </c>
      <c r="C75" s="17">
        <v>1</v>
      </c>
      <c r="D75" s="19" t="s">
        <v>62</v>
      </c>
      <c r="E75" s="11">
        <v>19</v>
      </c>
      <c r="F75" s="92">
        <v>54</v>
      </c>
      <c r="G75" s="13" t="e">
        <f>((F75/#REF!)*100)</f>
        <v>#REF!</v>
      </c>
    </row>
    <row r="76" spans="1:7" hidden="1" x14ac:dyDescent="0.25">
      <c r="A76" s="90"/>
      <c r="B76" s="91"/>
      <c r="C76" s="17">
        <v>2</v>
      </c>
      <c r="D76" s="19" t="s">
        <v>63</v>
      </c>
      <c r="E76" s="11">
        <v>10</v>
      </c>
      <c r="F76" s="92"/>
    </row>
    <row r="77" spans="1:7" hidden="1" x14ac:dyDescent="0.25">
      <c r="A77" s="90"/>
      <c r="B77" s="91"/>
      <c r="C77" s="17">
        <v>3</v>
      </c>
      <c r="D77" s="19" t="s">
        <v>17</v>
      </c>
      <c r="E77" s="11">
        <v>19</v>
      </c>
      <c r="F77" s="92"/>
    </row>
    <row r="78" spans="1:7" hidden="1" x14ac:dyDescent="0.25">
      <c r="A78" s="90"/>
      <c r="B78" s="91"/>
      <c r="C78" s="17">
        <v>4</v>
      </c>
      <c r="D78" s="19" t="s">
        <v>39</v>
      </c>
      <c r="E78" s="11">
        <v>6</v>
      </c>
      <c r="F78" s="92"/>
    </row>
    <row r="79" spans="1:7" hidden="1" x14ac:dyDescent="0.25">
      <c r="A79" s="90"/>
      <c r="B79" s="91"/>
      <c r="C79" s="17">
        <v>5</v>
      </c>
      <c r="D79" s="19" t="s">
        <v>18</v>
      </c>
      <c r="E79" s="11">
        <v>0.1</v>
      </c>
      <c r="F79" s="92"/>
    </row>
    <row r="80" spans="1:7" hidden="1" x14ac:dyDescent="0.25">
      <c r="A80" s="90"/>
      <c r="B80" s="91"/>
      <c r="C80" s="17">
        <v>6</v>
      </c>
      <c r="D80" s="19" t="s">
        <v>20</v>
      </c>
      <c r="E80" s="11">
        <v>19</v>
      </c>
      <c r="F80" s="92"/>
    </row>
    <row r="81" spans="1:7" hidden="1" x14ac:dyDescent="0.25">
      <c r="A81" s="90"/>
      <c r="B81" s="91"/>
      <c r="C81" s="17">
        <v>7</v>
      </c>
      <c r="D81" s="19" t="s">
        <v>40</v>
      </c>
      <c r="E81" s="11">
        <v>10</v>
      </c>
      <c r="F81" s="92"/>
    </row>
    <row r="82" spans="1:7" hidden="1" x14ac:dyDescent="0.25">
      <c r="A82" s="90"/>
      <c r="B82" s="91"/>
      <c r="C82" s="17">
        <v>8</v>
      </c>
      <c r="D82" s="19" t="s">
        <v>41</v>
      </c>
      <c r="E82" s="11">
        <v>3</v>
      </c>
      <c r="F82" s="92"/>
    </row>
    <row r="83" spans="1:7" hidden="1" x14ac:dyDescent="0.25">
      <c r="A83" s="90"/>
      <c r="B83" s="91"/>
      <c r="C83" s="17">
        <v>9</v>
      </c>
      <c r="D83" s="19" t="s">
        <v>21</v>
      </c>
      <c r="E83" s="11">
        <v>0.1</v>
      </c>
      <c r="F83" s="92"/>
    </row>
    <row r="84" spans="1:7" hidden="1" x14ac:dyDescent="0.25">
      <c r="A84" s="90"/>
      <c r="B84" s="91"/>
      <c r="C84" s="17">
        <v>10</v>
      </c>
      <c r="D84" s="19" t="s">
        <v>52</v>
      </c>
      <c r="E84" s="11">
        <v>1</v>
      </c>
      <c r="F84" s="92"/>
    </row>
    <row r="85" spans="1:7" hidden="1" x14ac:dyDescent="0.25">
      <c r="A85" s="90"/>
      <c r="B85" s="91"/>
      <c r="C85" s="17">
        <v>11</v>
      </c>
      <c r="D85" s="19" t="s">
        <v>22</v>
      </c>
      <c r="E85" s="11">
        <v>0.1</v>
      </c>
      <c r="F85" s="92"/>
    </row>
    <row r="86" spans="1:7" hidden="1" x14ac:dyDescent="0.25">
      <c r="A86" s="90"/>
      <c r="B86" s="91"/>
      <c r="C86" s="17">
        <v>12</v>
      </c>
      <c r="D86" s="19" t="s">
        <v>53</v>
      </c>
      <c r="E86" s="11">
        <v>0.5</v>
      </c>
      <c r="F86" s="92"/>
    </row>
    <row r="87" spans="1:7" hidden="1" x14ac:dyDescent="0.25">
      <c r="A87" s="90"/>
      <c r="B87" s="91"/>
      <c r="C87" s="17">
        <v>13</v>
      </c>
      <c r="D87" s="19" t="s">
        <v>54</v>
      </c>
      <c r="E87" s="11">
        <v>0.1</v>
      </c>
      <c r="F87" s="92"/>
    </row>
    <row r="88" spans="1:7" hidden="1" x14ac:dyDescent="0.25">
      <c r="A88" s="90"/>
      <c r="B88" s="91"/>
      <c r="C88" s="17">
        <v>14</v>
      </c>
      <c r="D88" s="19" t="s">
        <v>19</v>
      </c>
      <c r="E88" s="11">
        <v>0.1</v>
      </c>
      <c r="F88" s="92"/>
    </row>
    <row r="89" spans="1:7" x14ac:dyDescent="0.25">
      <c r="A89" s="90"/>
      <c r="B89" s="91"/>
      <c r="C89" s="17">
        <v>15</v>
      </c>
      <c r="D89" s="19" t="s">
        <v>721</v>
      </c>
      <c r="E89" s="11">
        <v>0.1</v>
      </c>
      <c r="F89" s="92"/>
    </row>
    <row r="90" spans="1:7" hidden="1" x14ac:dyDescent="0.25">
      <c r="A90" s="90"/>
      <c r="B90" s="91"/>
      <c r="C90" s="17">
        <v>16</v>
      </c>
      <c r="D90" s="19" t="s">
        <v>49</v>
      </c>
      <c r="E90" s="11">
        <v>0.1</v>
      </c>
      <c r="F90" s="92"/>
    </row>
    <row r="91" spans="1:7" hidden="1" x14ac:dyDescent="0.25">
      <c r="A91" s="90"/>
      <c r="B91" s="91"/>
      <c r="C91" s="10"/>
      <c r="D91" s="20" t="s">
        <v>33</v>
      </c>
      <c r="E91" s="12">
        <f>SUM(E75:E90)</f>
        <v>88.19999999999996</v>
      </c>
      <c r="F91" s="92"/>
    </row>
    <row r="92" spans="1:7" hidden="1" x14ac:dyDescent="0.25">
      <c r="A92" s="90">
        <v>7</v>
      </c>
      <c r="B92" s="91" t="s">
        <v>64</v>
      </c>
      <c r="C92" s="17">
        <v>1</v>
      </c>
      <c r="D92" s="19" t="s">
        <v>62</v>
      </c>
      <c r="E92" s="11">
        <v>19</v>
      </c>
      <c r="F92" s="92">
        <v>69</v>
      </c>
      <c r="G92" s="13" t="e">
        <f>((F92/#REF!)*100)</f>
        <v>#REF!</v>
      </c>
    </row>
    <row r="93" spans="1:7" hidden="1" x14ac:dyDescent="0.25">
      <c r="A93" s="90"/>
      <c r="B93" s="91"/>
      <c r="C93" s="17">
        <v>2</v>
      </c>
      <c r="D93" s="19" t="s">
        <v>63</v>
      </c>
      <c r="E93" s="11">
        <v>10</v>
      </c>
      <c r="F93" s="92"/>
    </row>
    <row r="94" spans="1:7" hidden="1" x14ac:dyDescent="0.25">
      <c r="A94" s="90"/>
      <c r="B94" s="91"/>
      <c r="C94" s="17">
        <v>3</v>
      </c>
      <c r="D94" s="19" t="s">
        <v>17</v>
      </c>
      <c r="E94" s="11">
        <v>19</v>
      </c>
      <c r="F94" s="92"/>
    </row>
    <row r="95" spans="1:7" hidden="1" x14ac:dyDescent="0.25">
      <c r="A95" s="90"/>
      <c r="B95" s="91"/>
      <c r="C95" s="17">
        <v>4</v>
      </c>
      <c r="D95" s="19" t="s">
        <v>39</v>
      </c>
      <c r="E95" s="11">
        <v>6</v>
      </c>
      <c r="F95" s="92"/>
    </row>
    <row r="96" spans="1:7" hidden="1" x14ac:dyDescent="0.25">
      <c r="A96" s="90"/>
      <c r="B96" s="91"/>
      <c r="C96" s="17">
        <v>5</v>
      </c>
      <c r="D96" s="19" t="s">
        <v>18</v>
      </c>
      <c r="E96" s="11">
        <v>0.1</v>
      </c>
      <c r="F96" s="92"/>
    </row>
    <row r="97" spans="1:7" hidden="1" x14ac:dyDescent="0.25">
      <c r="A97" s="90"/>
      <c r="B97" s="91"/>
      <c r="C97" s="17">
        <v>6</v>
      </c>
      <c r="D97" s="19" t="s">
        <v>20</v>
      </c>
      <c r="E97" s="11">
        <v>19</v>
      </c>
      <c r="F97" s="92"/>
    </row>
    <row r="98" spans="1:7" hidden="1" x14ac:dyDescent="0.25">
      <c r="A98" s="90"/>
      <c r="B98" s="91"/>
      <c r="C98" s="17">
        <v>7</v>
      </c>
      <c r="D98" s="19" t="s">
        <v>40</v>
      </c>
      <c r="E98" s="11">
        <v>10</v>
      </c>
      <c r="F98" s="92"/>
    </row>
    <row r="99" spans="1:7" hidden="1" x14ac:dyDescent="0.25">
      <c r="A99" s="90"/>
      <c r="B99" s="91"/>
      <c r="C99" s="17">
        <v>8</v>
      </c>
      <c r="D99" s="19" t="s">
        <v>41</v>
      </c>
      <c r="E99" s="11">
        <v>3</v>
      </c>
      <c r="F99" s="92"/>
    </row>
    <row r="100" spans="1:7" hidden="1" x14ac:dyDescent="0.25">
      <c r="A100" s="90"/>
      <c r="B100" s="91"/>
      <c r="C100" s="17">
        <v>9</v>
      </c>
      <c r="D100" s="19" t="s">
        <v>21</v>
      </c>
      <c r="E100" s="11">
        <v>0.1</v>
      </c>
      <c r="F100" s="92"/>
    </row>
    <row r="101" spans="1:7" hidden="1" x14ac:dyDescent="0.25">
      <c r="A101" s="90"/>
      <c r="B101" s="91"/>
      <c r="C101" s="17">
        <v>10</v>
      </c>
      <c r="D101" s="19" t="s">
        <v>52</v>
      </c>
      <c r="E101" s="11">
        <v>1</v>
      </c>
      <c r="F101" s="92"/>
    </row>
    <row r="102" spans="1:7" hidden="1" x14ac:dyDescent="0.25">
      <c r="A102" s="90"/>
      <c r="B102" s="91"/>
      <c r="C102" s="17">
        <v>11</v>
      </c>
      <c r="D102" s="19" t="s">
        <v>22</v>
      </c>
      <c r="E102" s="11">
        <v>0.1</v>
      </c>
      <c r="F102" s="92"/>
    </row>
    <row r="103" spans="1:7" hidden="1" x14ac:dyDescent="0.25">
      <c r="A103" s="90"/>
      <c r="B103" s="91"/>
      <c r="C103" s="17">
        <v>12</v>
      </c>
      <c r="D103" s="19" t="s">
        <v>53</v>
      </c>
      <c r="E103" s="11">
        <v>0.5</v>
      </c>
      <c r="F103" s="92"/>
    </row>
    <row r="104" spans="1:7" hidden="1" x14ac:dyDescent="0.25">
      <c r="A104" s="90"/>
      <c r="B104" s="91"/>
      <c r="C104" s="17">
        <v>13</v>
      </c>
      <c r="D104" s="19" t="s">
        <v>54</v>
      </c>
      <c r="E104" s="11">
        <v>0.1</v>
      </c>
      <c r="F104" s="92"/>
    </row>
    <row r="105" spans="1:7" hidden="1" x14ac:dyDescent="0.25">
      <c r="A105" s="90"/>
      <c r="B105" s="91"/>
      <c r="C105" s="17">
        <v>14</v>
      </c>
      <c r="D105" s="19" t="s">
        <v>23</v>
      </c>
      <c r="E105" s="11">
        <v>10</v>
      </c>
      <c r="F105" s="92"/>
    </row>
    <row r="106" spans="1:7" hidden="1" x14ac:dyDescent="0.25">
      <c r="A106" s="90"/>
      <c r="B106" s="91"/>
      <c r="C106" s="17">
        <v>15</v>
      </c>
      <c r="D106" s="19" t="s">
        <v>43</v>
      </c>
      <c r="E106" s="11">
        <v>15</v>
      </c>
      <c r="F106" s="92"/>
    </row>
    <row r="107" spans="1:7" hidden="1" x14ac:dyDescent="0.25">
      <c r="A107" s="90"/>
      <c r="B107" s="91"/>
      <c r="C107" s="17">
        <v>16</v>
      </c>
      <c r="D107" s="19" t="s">
        <v>19</v>
      </c>
      <c r="E107" s="11">
        <v>0.1</v>
      </c>
      <c r="F107" s="92"/>
    </row>
    <row r="108" spans="1:7" x14ac:dyDescent="0.25">
      <c r="A108" s="90"/>
      <c r="B108" s="91"/>
      <c r="C108" s="17">
        <v>17</v>
      </c>
      <c r="D108" s="19" t="s">
        <v>721</v>
      </c>
      <c r="E108" s="11">
        <v>0.1</v>
      </c>
      <c r="F108" s="92"/>
    </row>
    <row r="109" spans="1:7" hidden="1" x14ac:dyDescent="0.25">
      <c r="A109" s="90"/>
      <c r="B109" s="91"/>
      <c r="C109" s="17">
        <v>18</v>
      </c>
      <c r="D109" s="19" t="s">
        <v>49</v>
      </c>
      <c r="E109" s="11">
        <v>0.1</v>
      </c>
      <c r="F109" s="92"/>
    </row>
    <row r="110" spans="1:7" hidden="1" x14ac:dyDescent="0.25">
      <c r="A110" s="90"/>
      <c r="B110" s="91"/>
      <c r="C110" s="10"/>
      <c r="D110" s="20" t="s">
        <v>33</v>
      </c>
      <c r="E110" s="12">
        <f>SUM(E92:E109)</f>
        <v>113.19999999999996</v>
      </c>
      <c r="F110" s="92"/>
    </row>
    <row r="111" spans="1:7" hidden="1" x14ac:dyDescent="0.25">
      <c r="A111" s="90">
        <v>8</v>
      </c>
      <c r="B111" s="91" t="s">
        <v>65</v>
      </c>
      <c r="C111" s="17">
        <v>1</v>
      </c>
      <c r="D111" s="19" t="s">
        <v>66</v>
      </c>
      <c r="E111" s="11">
        <v>19</v>
      </c>
      <c r="F111" s="92">
        <v>48</v>
      </c>
      <c r="G111" s="13" t="e">
        <f>((F111/#REF!)*100)</f>
        <v>#REF!</v>
      </c>
    </row>
    <row r="112" spans="1:7" hidden="1" x14ac:dyDescent="0.25">
      <c r="A112" s="90"/>
      <c r="B112" s="91"/>
      <c r="C112" s="17">
        <v>2</v>
      </c>
      <c r="D112" s="19" t="s">
        <v>17</v>
      </c>
      <c r="E112" s="11">
        <v>19</v>
      </c>
      <c r="F112" s="92"/>
    </row>
    <row r="113" spans="1:7" hidden="1" x14ac:dyDescent="0.25">
      <c r="A113" s="90"/>
      <c r="B113" s="91"/>
      <c r="C113" s="17">
        <v>3</v>
      </c>
      <c r="D113" s="19" t="s">
        <v>39</v>
      </c>
      <c r="E113" s="11">
        <v>6</v>
      </c>
      <c r="F113" s="92"/>
    </row>
    <row r="114" spans="1:7" hidden="1" x14ac:dyDescent="0.25">
      <c r="A114" s="90"/>
      <c r="B114" s="91"/>
      <c r="C114" s="17">
        <v>4</v>
      </c>
      <c r="D114" s="19" t="s">
        <v>18</v>
      </c>
      <c r="E114" s="11">
        <v>0.1</v>
      </c>
      <c r="F114" s="92"/>
    </row>
    <row r="115" spans="1:7" hidden="1" x14ac:dyDescent="0.25">
      <c r="A115" s="90"/>
      <c r="B115" s="91"/>
      <c r="C115" s="17">
        <v>5</v>
      </c>
      <c r="D115" s="19" t="s">
        <v>20</v>
      </c>
      <c r="E115" s="11">
        <v>19</v>
      </c>
      <c r="F115" s="92"/>
    </row>
    <row r="116" spans="1:7" hidden="1" x14ac:dyDescent="0.25">
      <c r="A116" s="90"/>
      <c r="B116" s="91"/>
      <c r="C116" s="17">
        <v>6</v>
      </c>
      <c r="D116" s="19" t="s">
        <v>40</v>
      </c>
      <c r="E116" s="11">
        <v>10</v>
      </c>
      <c r="F116" s="92"/>
    </row>
    <row r="117" spans="1:7" hidden="1" x14ac:dyDescent="0.25">
      <c r="A117" s="90"/>
      <c r="B117" s="91"/>
      <c r="C117" s="17">
        <v>7</v>
      </c>
      <c r="D117" s="19" t="s">
        <v>41</v>
      </c>
      <c r="E117" s="11">
        <v>3</v>
      </c>
      <c r="F117" s="92"/>
    </row>
    <row r="118" spans="1:7" hidden="1" x14ac:dyDescent="0.25">
      <c r="A118" s="90"/>
      <c r="B118" s="91"/>
      <c r="C118" s="17">
        <v>8</v>
      </c>
      <c r="D118" s="19" t="s">
        <v>21</v>
      </c>
      <c r="E118" s="11">
        <v>0.1</v>
      </c>
      <c r="F118" s="92"/>
    </row>
    <row r="119" spans="1:7" hidden="1" x14ac:dyDescent="0.25">
      <c r="A119" s="90"/>
      <c r="B119" s="91"/>
      <c r="C119" s="17">
        <v>9</v>
      </c>
      <c r="D119" s="19" t="s">
        <v>52</v>
      </c>
      <c r="E119" s="11">
        <v>1</v>
      </c>
      <c r="F119" s="92"/>
    </row>
    <row r="120" spans="1:7" hidden="1" x14ac:dyDescent="0.25">
      <c r="A120" s="90"/>
      <c r="B120" s="91"/>
      <c r="C120" s="17">
        <v>10</v>
      </c>
      <c r="D120" s="19" t="s">
        <v>22</v>
      </c>
      <c r="E120" s="11">
        <v>0.1</v>
      </c>
      <c r="F120" s="92"/>
    </row>
    <row r="121" spans="1:7" hidden="1" x14ac:dyDescent="0.25">
      <c r="A121" s="90"/>
      <c r="B121" s="91"/>
      <c r="C121" s="17">
        <v>11</v>
      </c>
      <c r="D121" s="19" t="s">
        <v>19</v>
      </c>
      <c r="E121" s="11">
        <v>0.1</v>
      </c>
      <c r="F121" s="92"/>
    </row>
    <row r="122" spans="1:7" x14ac:dyDescent="0.25">
      <c r="A122" s="90"/>
      <c r="B122" s="91"/>
      <c r="C122" s="17">
        <v>12</v>
      </c>
      <c r="D122" s="19" t="s">
        <v>721</v>
      </c>
      <c r="E122" s="11">
        <v>0.1</v>
      </c>
      <c r="F122" s="92"/>
    </row>
    <row r="123" spans="1:7" hidden="1" x14ac:dyDescent="0.25">
      <c r="A123" s="90"/>
      <c r="B123" s="91"/>
      <c r="C123" s="17">
        <v>13</v>
      </c>
      <c r="D123" s="19" t="s">
        <v>49</v>
      </c>
      <c r="E123" s="11">
        <v>0.1</v>
      </c>
      <c r="F123" s="92"/>
    </row>
    <row r="124" spans="1:7" hidden="1" x14ac:dyDescent="0.25">
      <c r="A124" s="90"/>
      <c r="B124" s="91"/>
      <c r="C124" s="10"/>
      <c r="D124" s="20" t="s">
        <v>33</v>
      </c>
      <c r="E124" s="12">
        <f>SUM(E111:E123)</f>
        <v>77.599999999999966</v>
      </c>
      <c r="F124" s="92"/>
    </row>
    <row r="125" spans="1:7" hidden="1" x14ac:dyDescent="0.25">
      <c r="A125" s="90">
        <v>9</v>
      </c>
      <c r="B125" s="91" t="s">
        <v>67</v>
      </c>
      <c r="C125" s="17">
        <v>1</v>
      </c>
      <c r="D125" s="19" t="s">
        <v>66</v>
      </c>
      <c r="E125" s="11">
        <v>19</v>
      </c>
      <c r="F125" s="92">
        <v>63</v>
      </c>
      <c r="G125" s="13" t="e">
        <f>((F125/#REF!)*100)</f>
        <v>#REF!</v>
      </c>
    </row>
    <row r="126" spans="1:7" hidden="1" x14ac:dyDescent="0.25">
      <c r="A126" s="90"/>
      <c r="B126" s="91"/>
      <c r="C126" s="17">
        <v>2</v>
      </c>
      <c r="D126" s="19" t="s">
        <v>17</v>
      </c>
      <c r="E126" s="11">
        <v>19</v>
      </c>
      <c r="F126" s="92"/>
    </row>
    <row r="127" spans="1:7" hidden="1" x14ac:dyDescent="0.25">
      <c r="A127" s="90"/>
      <c r="B127" s="91"/>
      <c r="C127" s="17">
        <v>3</v>
      </c>
      <c r="D127" s="19" t="s">
        <v>39</v>
      </c>
      <c r="E127" s="11">
        <v>6</v>
      </c>
      <c r="F127" s="92"/>
    </row>
    <row r="128" spans="1:7" hidden="1" x14ac:dyDescent="0.25">
      <c r="A128" s="90"/>
      <c r="B128" s="91"/>
      <c r="C128" s="17">
        <v>4</v>
      </c>
      <c r="D128" s="19" t="s">
        <v>18</v>
      </c>
      <c r="E128" s="11">
        <v>0.1</v>
      </c>
      <c r="F128" s="92"/>
    </row>
    <row r="129" spans="1:7" hidden="1" x14ac:dyDescent="0.25">
      <c r="A129" s="90"/>
      <c r="B129" s="91"/>
      <c r="C129" s="17">
        <v>5</v>
      </c>
      <c r="D129" s="19" t="s">
        <v>20</v>
      </c>
      <c r="E129" s="11">
        <v>19</v>
      </c>
      <c r="F129" s="92"/>
    </row>
    <row r="130" spans="1:7" hidden="1" x14ac:dyDescent="0.25">
      <c r="A130" s="90"/>
      <c r="B130" s="91"/>
      <c r="C130" s="17">
        <v>6</v>
      </c>
      <c r="D130" s="19" t="s">
        <v>40</v>
      </c>
      <c r="E130" s="11">
        <v>10</v>
      </c>
      <c r="F130" s="92"/>
    </row>
    <row r="131" spans="1:7" hidden="1" x14ac:dyDescent="0.25">
      <c r="A131" s="90"/>
      <c r="B131" s="91"/>
      <c r="C131" s="17">
        <v>7</v>
      </c>
      <c r="D131" s="19" t="s">
        <v>41</v>
      </c>
      <c r="E131" s="11">
        <v>3</v>
      </c>
      <c r="F131" s="92"/>
    </row>
    <row r="132" spans="1:7" hidden="1" x14ac:dyDescent="0.25">
      <c r="A132" s="90"/>
      <c r="B132" s="91"/>
      <c r="C132" s="17">
        <v>8</v>
      </c>
      <c r="D132" s="19" t="s">
        <v>21</v>
      </c>
      <c r="E132" s="11">
        <v>0.1</v>
      </c>
      <c r="F132" s="92"/>
    </row>
    <row r="133" spans="1:7" hidden="1" x14ac:dyDescent="0.25">
      <c r="A133" s="90"/>
      <c r="B133" s="91"/>
      <c r="C133" s="17">
        <v>9</v>
      </c>
      <c r="D133" s="19" t="s">
        <v>52</v>
      </c>
      <c r="E133" s="11">
        <v>1</v>
      </c>
      <c r="F133" s="92"/>
    </row>
    <row r="134" spans="1:7" hidden="1" x14ac:dyDescent="0.25">
      <c r="A134" s="90"/>
      <c r="B134" s="91"/>
      <c r="C134" s="17">
        <v>10</v>
      </c>
      <c r="D134" s="19" t="s">
        <v>22</v>
      </c>
      <c r="E134" s="11">
        <v>0.1</v>
      </c>
      <c r="F134" s="92"/>
    </row>
    <row r="135" spans="1:7" hidden="1" x14ac:dyDescent="0.25">
      <c r="A135" s="90"/>
      <c r="B135" s="91"/>
      <c r="C135" s="17">
        <v>11</v>
      </c>
      <c r="D135" s="19" t="s">
        <v>23</v>
      </c>
      <c r="E135" s="11">
        <v>10</v>
      </c>
      <c r="F135" s="92"/>
    </row>
    <row r="136" spans="1:7" hidden="1" x14ac:dyDescent="0.25">
      <c r="A136" s="90"/>
      <c r="B136" s="91"/>
      <c r="C136" s="17">
        <v>12</v>
      </c>
      <c r="D136" s="19" t="s">
        <v>43</v>
      </c>
      <c r="E136" s="11">
        <v>15</v>
      </c>
      <c r="F136" s="92"/>
    </row>
    <row r="137" spans="1:7" hidden="1" x14ac:dyDescent="0.25">
      <c r="A137" s="90"/>
      <c r="B137" s="91"/>
      <c r="C137" s="17">
        <v>13</v>
      </c>
      <c r="D137" s="19" t="s">
        <v>19</v>
      </c>
      <c r="E137" s="11">
        <v>0.1</v>
      </c>
      <c r="F137" s="92"/>
    </row>
    <row r="138" spans="1:7" x14ac:dyDescent="0.25">
      <c r="A138" s="90"/>
      <c r="B138" s="91"/>
      <c r="C138" s="17">
        <v>14</v>
      </c>
      <c r="D138" s="19" t="s">
        <v>721</v>
      </c>
      <c r="E138" s="11">
        <v>0.1</v>
      </c>
      <c r="F138" s="92"/>
    </row>
    <row r="139" spans="1:7" hidden="1" x14ac:dyDescent="0.25">
      <c r="A139" s="90"/>
      <c r="B139" s="91"/>
      <c r="C139" s="17">
        <v>15</v>
      </c>
      <c r="D139" s="19" t="s">
        <v>49</v>
      </c>
      <c r="E139" s="11">
        <v>0.1</v>
      </c>
      <c r="F139" s="92"/>
    </row>
    <row r="140" spans="1:7" hidden="1" x14ac:dyDescent="0.25">
      <c r="A140" s="90"/>
      <c r="B140" s="91"/>
      <c r="C140" s="10"/>
      <c r="D140" s="20" t="s">
        <v>33</v>
      </c>
      <c r="E140" s="12">
        <f>SUM(E125:E139)</f>
        <v>102.59999999999997</v>
      </c>
      <c r="F140" s="92"/>
    </row>
    <row r="141" spans="1:7" hidden="1" x14ac:dyDescent="0.25">
      <c r="A141" s="90">
        <v>10</v>
      </c>
      <c r="B141" s="91" t="s">
        <v>68</v>
      </c>
      <c r="C141" s="17">
        <v>1</v>
      </c>
      <c r="D141" s="19" t="s">
        <v>69</v>
      </c>
      <c r="E141" s="11">
        <v>19</v>
      </c>
      <c r="F141" s="92">
        <v>21</v>
      </c>
      <c r="G141" s="13">
        <f>((F141/E143)*100)</f>
        <v>2100</v>
      </c>
    </row>
    <row r="142" spans="1:7" hidden="1" x14ac:dyDescent="0.25">
      <c r="A142" s="90"/>
      <c r="B142" s="91"/>
      <c r="C142" s="17">
        <v>2</v>
      </c>
      <c r="D142" s="19" t="s">
        <v>70</v>
      </c>
      <c r="E142" s="11">
        <v>10</v>
      </c>
      <c r="F142" s="92"/>
    </row>
    <row r="143" spans="1:7" hidden="1" x14ac:dyDescent="0.25">
      <c r="A143" s="90"/>
      <c r="B143" s="91"/>
      <c r="C143" s="17">
        <v>3</v>
      </c>
      <c r="D143" s="19" t="s">
        <v>52</v>
      </c>
      <c r="E143" s="11">
        <v>1</v>
      </c>
      <c r="F143" s="92"/>
    </row>
    <row r="144" spans="1:7" hidden="1" x14ac:dyDescent="0.25">
      <c r="A144" s="90"/>
      <c r="B144" s="91"/>
      <c r="C144" s="17">
        <v>4</v>
      </c>
      <c r="D144" s="19" t="s">
        <v>41</v>
      </c>
      <c r="E144" s="11">
        <v>3</v>
      </c>
      <c r="F144" s="92"/>
    </row>
    <row r="145" spans="1:7" hidden="1" x14ac:dyDescent="0.25">
      <c r="A145" s="90"/>
      <c r="B145" s="91"/>
      <c r="C145" s="17">
        <v>5</v>
      </c>
      <c r="D145" s="19" t="s">
        <v>22</v>
      </c>
      <c r="E145" s="11">
        <v>0.1</v>
      </c>
      <c r="F145" s="92"/>
    </row>
    <row r="146" spans="1:7" hidden="1" x14ac:dyDescent="0.25">
      <c r="A146" s="90"/>
      <c r="B146" s="91"/>
      <c r="C146" s="10"/>
      <c r="D146" s="20" t="s">
        <v>33</v>
      </c>
      <c r="E146" s="12">
        <f>SUM(E141:E145)</f>
        <v>33.1</v>
      </c>
      <c r="F146" s="92"/>
    </row>
    <row r="147" spans="1:7" ht="15.75" hidden="1" customHeight="1" x14ac:dyDescent="0.25">
      <c r="A147" s="90">
        <v>11</v>
      </c>
      <c r="B147" s="91" t="s">
        <v>71</v>
      </c>
      <c r="C147" s="17">
        <v>1</v>
      </c>
      <c r="D147" s="19" t="s">
        <v>69</v>
      </c>
      <c r="E147" s="11">
        <v>19</v>
      </c>
      <c r="F147" s="92">
        <v>35</v>
      </c>
    </row>
    <row r="148" spans="1:7" hidden="1" x14ac:dyDescent="0.25">
      <c r="A148" s="90"/>
      <c r="B148" s="91"/>
      <c r="C148" s="17">
        <v>2</v>
      </c>
      <c r="D148" s="19" t="s">
        <v>70</v>
      </c>
      <c r="E148" s="11">
        <v>10</v>
      </c>
      <c r="F148" s="92"/>
    </row>
    <row r="149" spans="1:7" hidden="1" x14ac:dyDescent="0.25">
      <c r="A149" s="90"/>
      <c r="B149" s="91"/>
      <c r="C149" s="17">
        <v>3</v>
      </c>
      <c r="D149" s="19" t="s">
        <v>52</v>
      </c>
      <c r="E149" s="11">
        <v>1</v>
      </c>
      <c r="F149" s="92"/>
    </row>
    <row r="150" spans="1:7" hidden="1" x14ac:dyDescent="0.25">
      <c r="A150" s="90"/>
      <c r="B150" s="91"/>
      <c r="C150" s="17">
        <v>4</v>
      </c>
      <c r="D150" s="19" t="s">
        <v>41</v>
      </c>
      <c r="E150" s="11">
        <v>3</v>
      </c>
      <c r="F150" s="92"/>
    </row>
    <row r="151" spans="1:7" hidden="1" x14ac:dyDescent="0.25">
      <c r="A151" s="90"/>
      <c r="B151" s="91"/>
      <c r="C151" s="17">
        <v>5</v>
      </c>
      <c r="D151" s="19" t="s">
        <v>22</v>
      </c>
      <c r="E151" s="11">
        <v>0.1</v>
      </c>
      <c r="F151" s="92"/>
    </row>
    <row r="152" spans="1:7" hidden="1" x14ac:dyDescent="0.25">
      <c r="A152" s="90"/>
      <c r="B152" s="91"/>
      <c r="C152" s="17">
        <v>6</v>
      </c>
      <c r="D152" s="19" t="s">
        <v>23</v>
      </c>
      <c r="E152" s="11">
        <v>10</v>
      </c>
      <c r="F152" s="92"/>
    </row>
    <row r="153" spans="1:7" hidden="1" x14ac:dyDescent="0.25">
      <c r="A153" s="90"/>
      <c r="B153" s="91"/>
      <c r="C153" s="17">
        <v>7</v>
      </c>
      <c r="D153" s="19" t="s">
        <v>43</v>
      </c>
      <c r="E153" s="11">
        <v>15</v>
      </c>
      <c r="F153" s="92"/>
    </row>
    <row r="154" spans="1:7" hidden="1" x14ac:dyDescent="0.25">
      <c r="A154" s="90"/>
      <c r="B154" s="91"/>
      <c r="C154" s="10"/>
      <c r="D154" s="20" t="s">
        <v>33</v>
      </c>
      <c r="E154" s="12">
        <f>SUM(E147:E153)</f>
        <v>58.1</v>
      </c>
      <c r="F154" s="92"/>
    </row>
    <row r="155" spans="1:7" hidden="1" x14ac:dyDescent="0.25">
      <c r="A155" s="90">
        <v>12</v>
      </c>
      <c r="B155" s="91" t="s">
        <v>72</v>
      </c>
      <c r="C155" s="17">
        <v>1</v>
      </c>
      <c r="D155" s="19" t="s">
        <v>69</v>
      </c>
      <c r="E155" s="11">
        <v>19</v>
      </c>
      <c r="F155" s="92">
        <v>35</v>
      </c>
      <c r="G155" s="13" t="e">
        <f>((F155/#REF!)*100)</f>
        <v>#REF!</v>
      </c>
    </row>
    <row r="156" spans="1:7" hidden="1" x14ac:dyDescent="0.25">
      <c r="A156" s="90"/>
      <c r="B156" s="91"/>
      <c r="C156" s="17">
        <v>2</v>
      </c>
      <c r="D156" s="19" t="s">
        <v>70</v>
      </c>
      <c r="E156" s="11">
        <v>10</v>
      </c>
      <c r="F156" s="92"/>
    </row>
    <row r="157" spans="1:7" hidden="1" x14ac:dyDescent="0.25">
      <c r="A157" s="90"/>
      <c r="B157" s="91"/>
      <c r="C157" s="17">
        <v>3</v>
      </c>
      <c r="D157" s="19" t="s">
        <v>52</v>
      </c>
      <c r="E157" s="11">
        <v>1</v>
      </c>
      <c r="F157" s="92"/>
    </row>
    <row r="158" spans="1:7" hidden="1" x14ac:dyDescent="0.25">
      <c r="A158" s="90"/>
      <c r="B158" s="91"/>
      <c r="C158" s="17">
        <v>4</v>
      </c>
      <c r="D158" s="19" t="s">
        <v>41</v>
      </c>
      <c r="E158" s="11">
        <v>3</v>
      </c>
      <c r="F158" s="92"/>
    </row>
    <row r="159" spans="1:7" hidden="1" x14ac:dyDescent="0.25">
      <c r="A159" s="90"/>
      <c r="B159" s="91"/>
      <c r="C159" s="17">
        <v>5</v>
      </c>
      <c r="D159" s="19" t="s">
        <v>22</v>
      </c>
      <c r="E159" s="11">
        <v>0.1</v>
      </c>
      <c r="F159" s="92"/>
    </row>
    <row r="160" spans="1:7" hidden="1" x14ac:dyDescent="0.25">
      <c r="A160" s="90"/>
      <c r="B160" s="91"/>
      <c r="C160" s="17">
        <v>6</v>
      </c>
      <c r="D160" s="19" t="s">
        <v>17</v>
      </c>
      <c r="E160" s="11">
        <v>19</v>
      </c>
      <c r="F160" s="92"/>
    </row>
    <row r="161" spans="1:7" hidden="1" x14ac:dyDescent="0.25">
      <c r="A161" s="90"/>
      <c r="B161" s="91"/>
      <c r="C161" s="10"/>
      <c r="D161" s="20" t="s">
        <v>33</v>
      </c>
      <c r="E161" s="12">
        <f>SUM(E155:E160)</f>
        <v>52.1</v>
      </c>
      <c r="F161" s="92"/>
    </row>
    <row r="162" spans="1:7" hidden="1" x14ac:dyDescent="0.25">
      <c r="A162" s="90">
        <v>13</v>
      </c>
      <c r="B162" s="91" t="s">
        <v>73</v>
      </c>
      <c r="C162" s="17">
        <v>1</v>
      </c>
      <c r="D162" s="19" t="s">
        <v>69</v>
      </c>
      <c r="E162" s="11">
        <v>19</v>
      </c>
      <c r="F162" s="92">
        <v>72</v>
      </c>
      <c r="G162" s="13" t="e">
        <f>((F162/#REF!)*100)</f>
        <v>#REF!</v>
      </c>
    </row>
    <row r="163" spans="1:7" hidden="1" x14ac:dyDescent="0.25">
      <c r="A163" s="90"/>
      <c r="B163" s="91"/>
      <c r="C163" s="17">
        <v>2</v>
      </c>
      <c r="D163" s="19" t="s">
        <v>70</v>
      </c>
      <c r="E163" s="11">
        <v>10</v>
      </c>
      <c r="F163" s="92"/>
    </row>
    <row r="164" spans="1:7" hidden="1" x14ac:dyDescent="0.25">
      <c r="A164" s="90"/>
      <c r="B164" s="91"/>
      <c r="C164" s="17">
        <v>3</v>
      </c>
      <c r="D164" s="19" t="s">
        <v>17</v>
      </c>
      <c r="E164" s="11">
        <v>19</v>
      </c>
      <c r="F164" s="92"/>
    </row>
    <row r="165" spans="1:7" hidden="1" x14ac:dyDescent="0.25">
      <c r="A165" s="90"/>
      <c r="B165" s="91"/>
      <c r="C165" s="17">
        <v>4</v>
      </c>
      <c r="D165" s="19" t="s">
        <v>39</v>
      </c>
      <c r="E165" s="11">
        <v>6</v>
      </c>
      <c r="F165" s="92"/>
    </row>
    <row r="166" spans="1:7" hidden="1" x14ac:dyDescent="0.25">
      <c r="A166" s="90"/>
      <c r="B166" s="91"/>
      <c r="C166" s="17">
        <v>5</v>
      </c>
      <c r="D166" s="19" t="s">
        <v>18</v>
      </c>
      <c r="E166" s="11">
        <v>0.1</v>
      </c>
      <c r="F166" s="92"/>
    </row>
    <row r="167" spans="1:7" hidden="1" x14ac:dyDescent="0.25">
      <c r="A167" s="90"/>
      <c r="B167" s="91"/>
      <c r="C167" s="17">
        <v>6</v>
      </c>
      <c r="D167" s="19" t="s">
        <v>20</v>
      </c>
      <c r="E167" s="11">
        <v>19</v>
      </c>
      <c r="F167" s="92"/>
    </row>
    <row r="168" spans="1:7" hidden="1" x14ac:dyDescent="0.25">
      <c r="A168" s="90"/>
      <c r="B168" s="91"/>
      <c r="C168" s="17">
        <v>7</v>
      </c>
      <c r="D168" s="19" t="s">
        <v>40</v>
      </c>
      <c r="E168" s="11">
        <v>10</v>
      </c>
      <c r="F168" s="92"/>
    </row>
    <row r="169" spans="1:7" hidden="1" x14ac:dyDescent="0.25">
      <c r="A169" s="90"/>
      <c r="B169" s="91"/>
      <c r="C169" s="17">
        <v>8</v>
      </c>
      <c r="D169" s="19" t="s">
        <v>41</v>
      </c>
      <c r="E169" s="11">
        <v>3</v>
      </c>
      <c r="F169" s="92"/>
    </row>
    <row r="170" spans="1:7" hidden="1" x14ac:dyDescent="0.25">
      <c r="A170" s="90"/>
      <c r="B170" s="91"/>
      <c r="C170" s="17">
        <v>9</v>
      </c>
      <c r="D170" s="19" t="s">
        <v>21</v>
      </c>
      <c r="E170" s="11">
        <v>0.1</v>
      </c>
      <c r="F170" s="92"/>
    </row>
    <row r="171" spans="1:7" hidden="1" x14ac:dyDescent="0.25">
      <c r="A171" s="90"/>
      <c r="B171" s="91"/>
      <c r="C171" s="17">
        <v>10</v>
      </c>
      <c r="D171" s="19" t="s">
        <v>52</v>
      </c>
      <c r="E171" s="11">
        <v>1</v>
      </c>
      <c r="F171" s="92"/>
    </row>
    <row r="172" spans="1:7" hidden="1" x14ac:dyDescent="0.25">
      <c r="A172" s="90"/>
      <c r="B172" s="91"/>
      <c r="C172" s="17">
        <v>11</v>
      </c>
      <c r="D172" s="19" t="s">
        <v>22</v>
      </c>
      <c r="E172" s="11">
        <v>0.1</v>
      </c>
      <c r="F172" s="92"/>
    </row>
    <row r="173" spans="1:7" hidden="1" x14ac:dyDescent="0.25">
      <c r="A173" s="90"/>
      <c r="B173" s="91"/>
      <c r="C173" s="17">
        <v>12</v>
      </c>
      <c r="D173" s="19" t="s">
        <v>23</v>
      </c>
      <c r="E173" s="11">
        <v>10</v>
      </c>
      <c r="F173" s="92"/>
    </row>
    <row r="174" spans="1:7" hidden="1" x14ac:dyDescent="0.25">
      <c r="A174" s="90"/>
      <c r="B174" s="91"/>
      <c r="C174" s="17">
        <v>13</v>
      </c>
      <c r="D174" s="19" t="s">
        <v>43</v>
      </c>
      <c r="E174" s="11">
        <v>15</v>
      </c>
      <c r="F174" s="92"/>
    </row>
    <row r="175" spans="1:7" hidden="1" x14ac:dyDescent="0.25">
      <c r="A175" s="90"/>
      <c r="B175" s="91"/>
      <c r="C175" s="10"/>
      <c r="D175" s="20" t="s">
        <v>33</v>
      </c>
      <c r="E175" s="12">
        <f>SUM(E162:E174)</f>
        <v>112.29999999999998</v>
      </c>
      <c r="F175" s="92"/>
    </row>
    <row r="176" spans="1:7" hidden="1" x14ac:dyDescent="0.25">
      <c r="A176" s="90">
        <v>14</v>
      </c>
      <c r="B176" s="91" t="s">
        <v>74</v>
      </c>
      <c r="C176" s="17">
        <v>1</v>
      </c>
      <c r="D176" s="19" t="s">
        <v>75</v>
      </c>
      <c r="E176" s="11">
        <v>19</v>
      </c>
      <c r="F176" s="92">
        <v>28</v>
      </c>
      <c r="G176" s="13">
        <f>((F176/E179)*100)</f>
        <v>933.33333333333337</v>
      </c>
    </row>
    <row r="177" spans="1:7" hidden="1" x14ac:dyDescent="0.25">
      <c r="A177" s="90"/>
      <c r="B177" s="91"/>
      <c r="C177" s="17">
        <v>2</v>
      </c>
      <c r="D177" s="19" t="s">
        <v>76</v>
      </c>
      <c r="E177" s="11">
        <v>15</v>
      </c>
      <c r="F177" s="92"/>
    </row>
    <row r="178" spans="1:7" hidden="1" x14ac:dyDescent="0.25">
      <c r="A178" s="90"/>
      <c r="B178" s="91"/>
      <c r="C178" s="17">
        <v>3</v>
      </c>
      <c r="D178" s="19" t="s">
        <v>52</v>
      </c>
      <c r="E178" s="11">
        <v>1</v>
      </c>
      <c r="F178" s="92"/>
    </row>
    <row r="179" spans="1:7" hidden="1" x14ac:dyDescent="0.25">
      <c r="A179" s="90"/>
      <c r="B179" s="91"/>
      <c r="C179" s="17">
        <v>4</v>
      </c>
      <c r="D179" s="19" t="s">
        <v>41</v>
      </c>
      <c r="E179" s="11">
        <v>3</v>
      </c>
      <c r="F179" s="92"/>
    </row>
    <row r="180" spans="1:7" hidden="1" x14ac:dyDescent="0.25">
      <c r="A180" s="90"/>
      <c r="B180" s="91"/>
      <c r="C180" s="17">
        <v>5</v>
      </c>
      <c r="D180" s="19" t="s">
        <v>22</v>
      </c>
      <c r="E180" s="11">
        <v>0.1</v>
      </c>
      <c r="F180" s="92"/>
    </row>
    <row r="181" spans="1:7" hidden="1" x14ac:dyDescent="0.25">
      <c r="A181" s="90"/>
      <c r="B181" s="91"/>
      <c r="C181" s="10"/>
      <c r="D181" s="20" t="s">
        <v>33</v>
      </c>
      <c r="E181" s="12">
        <f>SUM(E176:E180)</f>
        <v>38.1</v>
      </c>
      <c r="F181" s="92"/>
    </row>
    <row r="182" spans="1:7" ht="15.75" hidden="1" customHeight="1" x14ac:dyDescent="0.25">
      <c r="A182" s="90">
        <v>15</v>
      </c>
      <c r="B182" s="91" t="s">
        <v>77</v>
      </c>
      <c r="C182" s="17">
        <v>1</v>
      </c>
      <c r="D182" s="19" t="s">
        <v>75</v>
      </c>
      <c r="E182" s="11">
        <v>19</v>
      </c>
      <c r="F182" s="92">
        <v>35</v>
      </c>
    </row>
    <row r="183" spans="1:7" hidden="1" x14ac:dyDescent="0.25">
      <c r="A183" s="90"/>
      <c r="B183" s="91"/>
      <c r="C183" s="17">
        <v>2</v>
      </c>
      <c r="D183" s="19" t="s">
        <v>76</v>
      </c>
      <c r="E183" s="11">
        <v>15</v>
      </c>
      <c r="F183" s="92"/>
    </row>
    <row r="184" spans="1:7" hidden="1" x14ac:dyDescent="0.25">
      <c r="A184" s="90"/>
      <c r="B184" s="91"/>
      <c r="C184" s="17">
        <v>3</v>
      </c>
      <c r="D184" s="19" t="s">
        <v>52</v>
      </c>
      <c r="E184" s="11">
        <v>1</v>
      </c>
      <c r="F184" s="92"/>
    </row>
    <row r="185" spans="1:7" hidden="1" x14ac:dyDescent="0.25">
      <c r="A185" s="90"/>
      <c r="B185" s="91"/>
      <c r="C185" s="17">
        <v>4</v>
      </c>
      <c r="D185" s="19" t="s">
        <v>41</v>
      </c>
      <c r="E185" s="11">
        <v>3</v>
      </c>
      <c r="F185" s="92"/>
    </row>
    <row r="186" spans="1:7" hidden="1" x14ac:dyDescent="0.25">
      <c r="A186" s="90"/>
      <c r="B186" s="91"/>
      <c r="C186" s="17">
        <v>5</v>
      </c>
      <c r="D186" s="19" t="s">
        <v>22</v>
      </c>
      <c r="E186" s="11">
        <v>0.1</v>
      </c>
      <c r="F186" s="92"/>
    </row>
    <row r="187" spans="1:7" hidden="1" x14ac:dyDescent="0.25">
      <c r="A187" s="90"/>
      <c r="B187" s="91"/>
      <c r="C187" s="17">
        <v>6</v>
      </c>
      <c r="D187" s="19" t="s">
        <v>23</v>
      </c>
      <c r="E187" s="11">
        <v>10</v>
      </c>
      <c r="F187" s="92"/>
    </row>
    <row r="188" spans="1:7" hidden="1" x14ac:dyDescent="0.25">
      <c r="A188" s="90"/>
      <c r="B188" s="91"/>
      <c r="C188" s="17">
        <v>7</v>
      </c>
      <c r="D188" s="19" t="s">
        <v>43</v>
      </c>
      <c r="E188" s="11">
        <v>15</v>
      </c>
      <c r="F188" s="92"/>
    </row>
    <row r="189" spans="1:7" hidden="1" x14ac:dyDescent="0.25">
      <c r="A189" s="90"/>
      <c r="B189" s="91"/>
      <c r="C189" s="10"/>
      <c r="D189" s="20" t="s">
        <v>33</v>
      </c>
      <c r="E189" s="12">
        <f>SUM(E182:E188)</f>
        <v>63.1</v>
      </c>
      <c r="F189" s="92"/>
    </row>
    <row r="190" spans="1:7" hidden="1" x14ac:dyDescent="0.25">
      <c r="A190" s="90">
        <v>16</v>
      </c>
      <c r="B190" s="91" t="s">
        <v>78</v>
      </c>
      <c r="C190" s="17">
        <v>1</v>
      </c>
      <c r="D190" s="19" t="s">
        <v>75</v>
      </c>
      <c r="E190" s="11">
        <v>19</v>
      </c>
      <c r="F190" s="92">
        <v>35</v>
      </c>
      <c r="G190" s="13" t="e">
        <f>((F190/#REF!)*100)</f>
        <v>#REF!</v>
      </c>
    </row>
    <row r="191" spans="1:7" hidden="1" x14ac:dyDescent="0.25">
      <c r="A191" s="90"/>
      <c r="B191" s="91"/>
      <c r="C191" s="17">
        <v>2</v>
      </c>
      <c r="D191" s="19" t="s">
        <v>76</v>
      </c>
      <c r="E191" s="11">
        <v>15</v>
      </c>
      <c r="F191" s="92"/>
    </row>
    <row r="192" spans="1:7" hidden="1" x14ac:dyDescent="0.25">
      <c r="A192" s="90"/>
      <c r="B192" s="91"/>
      <c r="C192" s="17">
        <v>3</v>
      </c>
      <c r="D192" s="19" t="s">
        <v>52</v>
      </c>
      <c r="E192" s="11">
        <v>1</v>
      </c>
      <c r="F192" s="92"/>
    </row>
    <row r="193" spans="1:7" hidden="1" x14ac:dyDescent="0.25">
      <c r="A193" s="90"/>
      <c r="B193" s="91"/>
      <c r="C193" s="17">
        <v>4</v>
      </c>
      <c r="D193" s="19" t="s">
        <v>41</v>
      </c>
      <c r="E193" s="11">
        <v>3</v>
      </c>
      <c r="F193" s="92"/>
    </row>
    <row r="194" spans="1:7" hidden="1" x14ac:dyDescent="0.25">
      <c r="A194" s="90"/>
      <c r="B194" s="91"/>
      <c r="C194" s="17">
        <v>5</v>
      </c>
      <c r="D194" s="19" t="s">
        <v>22</v>
      </c>
      <c r="E194" s="11">
        <v>0.1</v>
      </c>
      <c r="F194" s="92"/>
    </row>
    <row r="195" spans="1:7" hidden="1" x14ac:dyDescent="0.25">
      <c r="A195" s="90"/>
      <c r="B195" s="91"/>
      <c r="C195" s="17">
        <v>6</v>
      </c>
      <c r="D195" s="19" t="s">
        <v>17</v>
      </c>
      <c r="E195" s="11">
        <v>19</v>
      </c>
      <c r="F195" s="92"/>
    </row>
    <row r="196" spans="1:7" hidden="1" x14ac:dyDescent="0.25">
      <c r="A196" s="90"/>
      <c r="B196" s="91"/>
      <c r="C196" s="10"/>
      <c r="D196" s="20" t="s">
        <v>33</v>
      </c>
      <c r="E196" s="12">
        <f>SUM(E190:E195)</f>
        <v>57.1</v>
      </c>
      <c r="F196" s="92"/>
    </row>
    <row r="197" spans="1:7" hidden="1" x14ac:dyDescent="0.25">
      <c r="A197" s="90">
        <v>17</v>
      </c>
      <c r="B197" s="91" t="s">
        <v>79</v>
      </c>
      <c r="C197" s="17">
        <v>1</v>
      </c>
      <c r="D197" s="19" t="s">
        <v>75</v>
      </c>
      <c r="E197" s="11">
        <v>19</v>
      </c>
      <c r="F197" s="92">
        <v>72</v>
      </c>
      <c r="G197" s="13" t="e">
        <f>((F197/#REF!)*100)</f>
        <v>#REF!</v>
      </c>
    </row>
    <row r="198" spans="1:7" hidden="1" x14ac:dyDescent="0.25">
      <c r="A198" s="90"/>
      <c r="B198" s="91"/>
      <c r="C198" s="17">
        <v>2</v>
      </c>
      <c r="D198" s="19" t="s">
        <v>76</v>
      </c>
      <c r="E198" s="11">
        <v>15</v>
      </c>
      <c r="F198" s="92"/>
    </row>
    <row r="199" spans="1:7" hidden="1" x14ac:dyDescent="0.25">
      <c r="A199" s="90"/>
      <c r="B199" s="91"/>
      <c r="C199" s="17">
        <v>3</v>
      </c>
      <c r="D199" s="19" t="s">
        <v>17</v>
      </c>
      <c r="E199" s="11">
        <v>19</v>
      </c>
      <c r="F199" s="92"/>
    </row>
    <row r="200" spans="1:7" hidden="1" x14ac:dyDescent="0.25">
      <c r="A200" s="90"/>
      <c r="B200" s="91"/>
      <c r="C200" s="17">
        <v>4</v>
      </c>
      <c r="D200" s="19" t="s">
        <v>39</v>
      </c>
      <c r="E200" s="11">
        <v>6</v>
      </c>
      <c r="F200" s="92"/>
    </row>
    <row r="201" spans="1:7" hidden="1" x14ac:dyDescent="0.25">
      <c r="A201" s="90"/>
      <c r="B201" s="91"/>
      <c r="C201" s="17">
        <v>5</v>
      </c>
      <c r="D201" s="19" t="s">
        <v>18</v>
      </c>
      <c r="E201" s="11">
        <v>0.1</v>
      </c>
      <c r="F201" s="92"/>
    </row>
    <row r="202" spans="1:7" hidden="1" x14ac:dyDescent="0.25">
      <c r="A202" s="90"/>
      <c r="B202" s="91"/>
      <c r="C202" s="17">
        <v>6</v>
      </c>
      <c r="D202" s="19" t="s">
        <v>20</v>
      </c>
      <c r="E202" s="11">
        <v>19</v>
      </c>
      <c r="F202" s="92"/>
    </row>
    <row r="203" spans="1:7" hidden="1" x14ac:dyDescent="0.25">
      <c r="A203" s="90"/>
      <c r="B203" s="91"/>
      <c r="C203" s="17">
        <v>7</v>
      </c>
      <c r="D203" s="19" t="s">
        <v>40</v>
      </c>
      <c r="E203" s="11">
        <v>10</v>
      </c>
      <c r="F203" s="92"/>
    </row>
    <row r="204" spans="1:7" hidden="1" x14ac:dyDescent="0.25">
      <c r="A204" s="90"/>
      <c r="B204" s="91"/>
      <c r="C204" s="17">
        <v>8</v>
      </c>
      <c r="D204" s="19" t="s">
        <v>41</v>
      </c>
      <c r="E204" s="11">
        <v>3</v>
      </c>
      <c r="F204" s="92"/>
    </row>
    <row r="205" spans="1:7" hidden="1" x14ac:dyDescent="0.25">
      <c r="A205" s="90"/>
      <c r="B205" s="91"/>
      <c r="C205" s="17">
        <v>9</v>
      </c>
      <c r="D205" s="19" t="s">
        <v>21</v>
      </c>
      <c r="E205" s="11">
        <v>0.1</v>
      </c>
      <c r="F205" s="92"/>
    </row>
    <row r="206" spans="1:7" hidden="1" x14ac:dyDescent="0.25">
      <c r="A206" s="90"/>
      <c r="B206" s="91"/>
      <c r="C206" s="17">
        <v>10</v>
      </c>
      <c r="D206" s="19" t="s">
        <v>52</v>
      </c>
      <c r="E206" s="11">
        <v>1</v>
      </c>
      <c r="F206" s="92"/>
    </row>
    <row r="207" spans="1:7" hidden="1" x14ac:dyDescent="0.25">
      <c r="A207" s="90"/>
      <c r="B207" s="91"/>
      <c r="C207" s="17">
        <v>11</v>
      </c>
      <c r="D207" s="19" t="s">
        <v>22</v>
      </c>
      <c r="E207" s="11">
        <v>0.1</v>
      </c>
      <c r="F207" s="92"/>
    </row>
    <row r="208" spans="1:7" hidden="1" x14ac:dyDescent="0.25">
      <c r="A208" s="90"/>
      <c r="B208" s="91"/>
      <c r="C208" s="17">
        <v>12</v>
      </c>
      <c r="D208" s="19" t="s">
        <v>23</v>
      </c>
      <c r="E208" s="11">
        <v>10</v>
      </c>
      <c r="F208" s="92"/>
    </row>
    <row r="209" spans="1:7" hidden="1" x14ac:dyDescent="0.25">
      <c r="A209" s="90"/>
      <c r="B209" s="91"/>
      <c r="C209" s="17">
        <v>13</v>
      </c>
      <c r="D209" s="19" t="s">
        <v>43</v>
      </c>
      <c r="E209" s="11">
        <v>15</v>
      </c>
      <c r="F209" s="92"/>
    </row>
    <row r="210" spans="1:7" hidden="1" x14ac:dyDescent="0.25">
      <c r="A210" s="90"/>
      <c r="B210" s="91"/>
      <c r="C210" s="10"/>
      <c r="D210" s="20" t="s">
        <v>33</v>
      </c>
      <c r="E210" s="12">
        <f>SUM(E197:E209)</f>
        <v>117.29999999999998</v>
      </c>
      <c r="F210" s="92"/>
    </row>
    <row r="211" spans="1:7" hidden="1" x14ac:dyDescent="0.25">
      <c r="A211" s="90">
        <v>18</v>
      </c>
      <c r="B211" s="91" t="s">
        <v>80</v>
      </c>
      <c r="C211" s="17">
        <v>1</v>
      </c>
      <c r="D211" s="19" t="s">
        <v>81</v>
      </c>
      <c r="E211" s="11">
        <v>19</v>
      </c>
      <c r="F211" s="92">
        <v>28</v>
      </c>
      <c r="G211" s="13">
        <f>((F211/E213)*100)</f>
        <v>2800</v>
      </c>
    </row>
    <row r="212" spans="1:7" hidden="1" x14ac:dyDescent="0.25">
      <c r="A212" s="90"/>
      <c r="B212" s="91"/>
      <c r="C212" s="17">
        <v>2</v>
      </c>
      <c r="D212" s="19" t="s">
        <v>82</v>
      </c>
      <c r="E212" s="11">
        <v>15</v>
      </c>
      <c r="F212" s="92"/>
    </row>
    <row r="213" spans="1:7" hidden="1" x14ac:dyDescent="0.25">
      <c r="A213" s="90"/>
      <c r="B213" s="91"/>
      <c r="C213" s="17">
        <v>3</v>
      </c>
      <c r="D213" s="19" t="s">
        <v>52</v>
      </c>
      <c r="E213" s="11">
        <v>1</v>
      </c>
      <c r="F213" s="92"/>
    </row>
    <row r="214" spans="1:7" hidden="1" x14ac:dyDescent="0.25">
      <c r="A214" s="90"/>
      <c r="B214" s="91"/>
      <c r="C214" s="17">
        <v>4</v>
      </c>
      <c r="D214" s="19" t="s">
        <v>41</v>
      </c>
      <c r="E214" s="11">
        <v>3</v>
      </c>
      <c r="F214" s="92"/>
    </row>
    <row r="215" spans="1:7" hidden="1" x14ac:dyDescent="0.25">
      <c r="A215" s="90"/>
      <c r="B215" s="91"/>
      <c r="C215" s="17">
        <v>5</v>
      </c>
      <c r="D215" s="19" t="s">
        <v>22</v>
      </c>
      <c r="E215" s="11">
        <v>0.1</v>
      </c>
      <c r="F215" s="92"/>
    </row>
    <row r="216" spans="1:7" hidden="1" x14ac:dyDescent="0.25">
      <c r="A216" s="90"/>
      <c r="B216" s="91"/>
      <c r="C216" s="10"/>
      <c r="D216" s="20" t="s">
        <v>33</v>
      </c>
      <c r="E216" s="12">
        <f>SUM(E211:E215)</f>
        <v>38.1</v>
      </c>
      <c r="F216" s="92"/>
    </row>
    <row r="217" spans="1:7" ht="15.75" hidden="1" customHeight="1" x14ac:dyDescent="0.25">
      <c r="A217" s="90">
        <v>19</v>
      </c>
      <c r="B217" s="91" t="s">
        <v>83</v>
      </c>
      <c r="C217" s="17">
        <v>1</v>
      </c>
      <c r="D217" s="19" t="s">
        <v>81</v>
      </c>
      <c r="E217" s="11">
        <v>19</v>
      </c>
      <c r="F217" s="92">
        <v>35</v>
      </c>
    </row>
    <row r="218" spans="1:7" hidden="1" x14ac:dyDescent="0.25">
      <c r="A218" s="90"/>
      <c r="B218" s="91"/>
      <c r="C218" s="17">
        <v>2</v>
      </c>
      <c r="D218" s="19" t="s">
        <v>82</v>
      </c>
      <c r="E218" s="11">
        <v>15</v>
      </c>
      <c r="F218" s="92"/>
    </row>
    <row r="219" spans="1:7" hidden="1" x14ac:dyDescent="0.25">
      <c r="A219" s="90"/>
      <c r="B219" s="91"/>
      <c r="C219" s="17">
        <v>3</v>
      </c>
      <c r="D219" s="19" t="s">
        <v>52</v>
      </c>
      <c r="E219" s="11">
        <v>1</v>
      </c>
      <c r="F219" s="92"/>
    </row>
    <row r="220" spans="1:7" hidden="1" x14ac:dyDescent="0.25">
      <c r="A220" s="90"/>
      <c r="B220" s="91"/>
      <c r="C220" s="17">
        <v>4</v>
      </c>
      <c r="D220" s="19" t="s">
        <v>41</v>
      </c>
      <c r="E220" s="11">
        <v>3</v>
      </c>
      <c r="F220" s="92"/>
    </row>
    <row r="221" spans="1:7" hidden="1" x14ac:dyDescent="0.25">
      <c r="A221" s="90"/>
      <c r="B221" s="91"/>
      <c r="C221" s="17">
        <v>5</v>
      </c>
      <c r="D221" s="19" t="s">
        <v>22</v>
      </c>
      <c r="E221" s="11">
        <v>0.1</v>
      </c>
      <c r="F221" s="92"/>
    </row>
    <row r="222" spans="1:7" hidden="1" x14ac:dyDescent="0.25">
      <c r="A222" s="90"/>
      <c r="B222" s="91"/>
      <c r="C222" s="17">
        <v>6</v>
      </c>
      <c r="D222" s="19" t="s">
        <v>23</v>
      </c>
      <c r="E222" s="11">
        <v>10</v>
      </c>
      <c r="F222" s="92"/>
    </row>
    <row r="223" spans="1:7" hidden="1" x14ac:dyDescent="0.25">
      <c r="A223" s="90"/>
      <c r="B223" s="91"/>
      <c r="C223" s="17">
        <v>7</v>
      </c>
      <c r="D223" s="19" t="s">
        <v>43</v>
      </c>
      <c r="E223" s="11">
        <v>15</v>
      </c>
      <c r="F223" s="92"/>
    </row>
    <row r="224" spans="1:7" hidden="1" x14ac:dyDescent="0.25">
      <c r="A224" s="90"/>
      <c r="B224" s="91"/>
      <c r="C224" s="10"/>
      <c r="D224" s="20" t="s">
        <v>33</v>
      </c>
      <c r="E224" s="12">
        <f>SUM(E217:E223)</f>
        <v>63.1</v>
      </c>
      <c r="F224" s="92"/>
    </row>
    <row r="225" spans="1:7" hidden="1" x14ac:dyDescent="0.25">
      <c r="A225" s="90">
        <v>20</v>
      </c>
      <c r="B225" s="91" t="s">
        <v>84</v>
      </c>
      <c r="C225" s="17">
        <v>1</v>
      </c>
      <c r="D225" s="19" t="s">
        <v>81</v>
      </c>
      <c r="E225" s="11">
        <v>19</v>
      </c>
      <c r="F225" s="92">
        <v>35</v>
      </c>
      <c r="G225" s="13" t="e">
        <f>((F225/#REF!)*100)</f>
        <v>#REF!</v>
      </c>
    </row>
    <row r="226" spans="1:7" hidden="1" x14ac:dyDescent="0.25">
      <c r="A226" s="90"/>
      <c r="B226" s="91"/>
      <c r="C226" s="17">
        <v>2</v>
      </c>
      <c r="D226" s="19" t="s">
        <v>82</v>
      </c>
      <c r="E226" s="11">
        <v>15</v>
      </c>
      <c r="F226" s="92"/>
    </row>
    <row r="227" spans="1:7" hidden="1" x14ac:dyDescent="0.25">
      <c r="A227" s="90"/>
      <c r="B227" s="91"/>
      <c r="C227" s="17">
        <v>3</v>
      </c>
      <c r="D227" s="19" t="s">
        <v>52</v>
      </c>
      <c r="E227" s="11">
        <v>1</v>
      </c>
      <c r="F227" s="92"/>
    </row>
    <row r="228" spans="1:7" hidden="1" x14ac:dyDescent="0.25">
      <c r="A228" s="90"/>
      <c r="B228" s="91"/>
      <c r="C228" s="17">
        <v>4</v>
      </c>
      <c r="D228" s="19" t="s">
        <v>41</v>
      </c>
      <c r="E228" s="11">
        <v>3</v>
      </c>
      <c r="F228" s="92"/>
    </row>
    <row r="229" spans="1:7" hidden="1" x14ac:dyDescent="0.25">
      <c r="A229" s="90"/>
      <c r="B229" s="91"/>
      <c r="C229" s="17">
        <v>5</v>
      </c>
      <c r="D229" s="19" t="s">
        <v>22</v>
      </c>
      <c r="E229" s="11">
        <v>0.1</v>
      </c>
      <c r="F229" s="92"/>
    </row>
    <row r="230" spans="1:7" hidden="1" x14ac:dyDescent="0.25">
      <c r="A230" s="90"/>
      <c r="B230" s="91"/>
      <c r="C230" s="17">
        <v>6</v>
      </c>
      <c r="D230" s="19" t="s">
        <v>17</v>
      </c>
      <c r="E230" s="11">
        <v>19</v>
      </c>
      <c r="F230" s="92"/>
    </row>
    <row r="231" spans="1:7" hidden="1" x14ac:dyDescent="0.25">
      <c r="A231" s="90"/>
      <c r="B231" s="91"/>
      <c r="C231" s="10"/>
      <c r="D231" s="20" t="s">
        <v>33</v>
      </c>
      <c r="E231" s="12">
        <f>SUM(E225:E230)</f>
        <v>57.1</v>
      </c>
      <c r="F231" s="92"/>
    </row>
    <row r="232" spans="1:7" hidden="1" x14ac:dyDescent="0.25">
      <c r="A232" s="90">
        <v>21</v>
      </c>
      <c r="B232" s="91" t="s">
        <v>85</v>
      </c>
      <c r="C232" s="17">
        <v>1</v>
      </c>
      <c r="D232" s="19" t="s">
        <v>81</v>
      </c>
      <c r="E232" s="11">
        <v>19</v>
      </c>
      <c r="F232" s="92">
        <v>72</v>
      </c>
      <c r="G232" s="13" t="e">
        <f>((F232/#REF!)*100)</f>
        <v>#REF!</v>
      </c>
    </row>
    <row r="233" spans="1:7" hidden="1" x14ac:dyDescent="0.25">
      <c r="A233" s="90"/>
      <c r="B233" s="91"/>
      <c r="C233" s="17">
        <v>2</v>
      </c>
      <c r="D233" s="19" t="s">
        <v>82</v>
      </c>
      <c r="E233" s="11">
        <v>15</v>
      </c>
      <c r="F233" s="92"/>
    </row>
    <row r="234" spans="1:7" hidden="1" x14ac:dyDescent="0.25">
      <c r="A234" s="90"/>
      <c r="B234" s="91"/>
      <c r="C234" s="17">
        <v>3</v>
      </c>
      <c r="D234" s="19" t="s">
        <v>17</v>
      </c>
      <c r="E234" s="11">
        <v>19</v>
      </c>
      <c r="F234" s="92"/>
    </row>
    <row r="235" spans="1:7" hidden="1" x14ac:dyDescent="0.25">
      <c r="A235" s="90"/>
      <c r="B235" s="91"/>
      <c r="C235" s="17">
        <v>4</v>
      </c>
      <c r="D235" s="19" t="s">
        <v>39</v>
      </c>
      <c r="E235" s="11">
        <v>6</v>
      </c>
      <c r="F235" s="92"/>
    </row>
    <row r="236" spans="1:7" hidden="1" x14ac:dyDescent="0.25">
      <c r="A236" s="90"/>
      <c r="B236" s="91"/>
      <c r="C236" s="17">
        <v>5</v>
      </c>
      <c r="D236" s="19" t="s">
        <v>18</v>
      </c>
      <c r="E236" s="11">
        <v>0.1</v>
      </c>
      <c r="F236" s="92"/>
    </row>
    <row r="237" spans="1:7" hidden="1" x14ac:dyDescent="0.25">
      <c r="A237" s="90"/>
      <c r="B237" s="91"/>
      <c r="C237" s="17">
        <v>6</v>
      </c>
      <c r="D237" s="19" t="s">
        <v>20</v>
      </c>
      <c r="E237" s="11">
        <v>19</v>
      </c>
      <c r="F237" s="92"/>
    </row>
    <row r="238" spans="1:7" hidden="1" x14ac:dyDescent="0.25">
      <c r="A238" s="90"/>
      <c r="B238" s="91"/>
      <c r="C238" s="17">
        <v>7</v>
      </c>
      <c r="D238" s="19" t="s">
        <v>40</v>
      </c>
      <c r="E238" s="11">
        <v>10</v>
      </c>
      <c r="F238" s="92"/>
    </row>
    <row r="239" spans="1:7" hidden="1" x14ac:dyDescent="0.25">
      <c r="A239" s="90"/>
      <c r="B239" s="91"/>
      <c r="C239" s="17">
        <v>8</v>
      </c>
      <c r="D239" s="19" t="s">
        <v>41</v>
      </c>
      <c r="E239" s="11">
        <v>3</v>
      </c>
      <c r="F239" s="92"/>
    </row>
    <row r="240" spans="1:7" hidden="1" x14ac:dyDescent="0.25">
      <c r="A240" s="90"/>
      <c r="B240" s="91"/>
      <c r="C240" s="17">
        <v>9</v>
      </c>
      <c r="D240" s="19" t="s">
        <v>21</v>
      </c>
      <c r="E240" s="11">
        <v>0.1</v>
      </c>
      <c r="F240" s="92"/>
    </row>
    <row r="241" spans="1:6" hidden="1" x14ac:dyDescent="0.25">
      <c r="A241" s="90"/>
      <c r="B241" s="91"/>
      <c r="C241" s="17">
        <v>10</v>
      </c>
      <c r="D241" s="19" t="s">
        <v>52</v>
      </c>
      <c r="E241" s="11">
        <v>1</v>
      </c>
      <c r="F241" s="92"/>
    </row>
    <row r="242" spans="1:6" hidden="1" x14ac:dyDescent="0.25">
      <c r="A242" s="90"/>
      <c r="B242" s="91"/>
      <c r="C242" s="17">
        <v>11</v>
      </c>
      <c r="D242" s="19" t="s">
        <v>22</v>
      </c>
      <c r="E242" s="11">
        <v>0.1</v>
      </c>
      <c r="F242" s="92"/>
    </row>
    <row r="243" spans="1:6" hidden="1" x14ac:dyDescent="0.25">
      <c r="A243" s="90"/>
      <c r="B243" s="91"/>
      <c r="C243" s="17">
        <v>12</v>
      </c>
      <c r="D243" s="19" t="s">
        <v>23</v>
      </c>
      <c r="E243" s="11">
        <v>10</v>
      </c>
      <c r="F243" s="92"/>
    </row>
    <row r="244" spans="1:6" hidden="1" x14ac:dyDescent="0.25">
      <c r="A244" s="90"/>
      <c r="B244" s="91"/>
      <c r="C244" s="17">
        <v>13</v>
      </c>
      <c r="D244" s="19" t="s">
        <v>43</v>
      </c>
      <c r="E244" s="11">
        <v>15</v>
      </c>
      <c r="F244" s="92"/>
    </row>
    <row r="245" spans="1:6" hidden="1" x14ac:dyDescent="0.25">
      <c r="A245" s="90"/>
      <c r="B245" s="91"/>
      <c r="C245" s="10"/>
      <c r="D245" s="20" t="s">
        <v>33</v>
      </c>
      <c r="E245" s="12">
        <f>SUM(E232:E244)</f>
        <v>117.29999999999998</v>
      </c>
      <c r="F245" s="92"/>
    </row>
    <row r="246" spans="1:6" hidden="1" x14ac:dyDescent="0.25">
      <c r="A246" s="90">
        <v>22</v>
      </c>
      <c r="B246" s="91" t="s">
        <v>86</v>
      </c>
      <c r="C246" s="17">
        <v>1</v>
      </c>
      <c r="D246" s="19" t="s">
        <v>87</v>
      </c>
      <c r="E246" s="11">
        <v>10</v>
      </c>
      <c r="F246" s="92">
        <v>10</v>
      </c>
    </row>
    <row r="247" spans="1:6" hidden="1" x14ac:dyDescent="0.25">
      <c r="A247" s="90"/>
      <c r="B247" s="91"/>
      <c r="C247" s="17">
        <v>2</v>
      </c>
      <c r="D247" s="19" t="s">
        <v>52</v>
      </c>
      <c r="E247" s="11">
        <v>1</v>
      </c>
      <c r="F247" s="92"/>
    </row>
    <row r="248" spans="1:6" hidden="1" x14ac:dyDescent="0.25">
      <c r="A248" s="90"/>
      <c r="B248" s="91"/>
      <c r="C248" s="17">
        <v>3</v>
      </c>
      <c r="D248" s="19" t="s">
        <v>41</v>
      </c>
      <c r="E248" s="11">
        <v>3</v>
      </c>
      <c r="F248" s="92"/>
    </row>
    <row r="249" spans="1:6" hidden="1" x14ac:dyDescent="0.25">
      <c r="A249" s="90"/>
      <c r="B249" s="91"/>
      <c r="C249" s="17">
        <v>4</v>
      </c>
      <c r="D249" s="19" t="s">
        <v>22</v>
      </c>
      <c r="E249" s="11">
        <v>0.1</v>
      </c>
      <c r="F249" s="92"/>
    </row>
    <row r="250" spans="1:6" hidden="1" x14ac:dyDescent="0.25">
      <c r="A250" s="90"/>
      <c r="B250" s="91"/>
      <c r="C250" s="10"/>
      <c r="D250" s="20" t="s">
        <v>33</v>
      </c>
      <c r="E250" s="12">
        <f>SUM(E246:E249)</f>
        <v>14.1</v>
      </c>
      <c r="F250" s="92"/>
    </row>
    <row r="251" spans="1:6" ht="15.75" hidden="1" customHeight="1" x14ac:dyDescent="0.25">
      <c r="A251" s="90">
        <v>23</v>
      </c>
      <c r="B251" s="91" t="s">
        <v>88</v>
      </c>
      <c r="C251" s="17">
        <v>1</v>
      </c>
      <c r="D251" s="19" t="s">
        <v>87</v>
      </c>
      <c r="E251" s="11">
        <v>10</v>
      </c>
      <c r="F251" s="92">
        <v>24</v>
      </c>
    </row>
    <row r="252" spans="1:6" hidden="1" x14ac:dyDescent="0.25">
      <c r="A252" s="90"/>
      <c r="B252" s="91"/>
      <c r="C252" s="17">
        <v>2</v>
      </c>
      <c r="D252" s="19" t="s">
        <v>52</v>
      </c>
      <c r="E252" s="11">
        <v>1</v>
      </c>
      <c r="F252" s="92"/>
    </row>
    <row r="253" spans="1:6" hidden="1" x14ac:dyDescent="0.25">
      <c r="A253" s="90"/>
      <c r="B253" s="91"/>
      <c r="C253" s="17">
        <v>3</v>
      </c>
      <c r="D253" s="19" t="s">
        <v>41</v>
      </c>
      <c r="E253" s="11">
        <v>3</v>
      </c>
      <c r="F253" s="92"/>
    </row>
    <row r="254" spans="1:6" hidden="1" x14ac:dyDescent="0.25">
      <c r="A254" s="90"/>
      <c r="B254" s="91"/>
      <c r="C254" s="17">
        <v>4</v>
      </c>
      <c r="D254" s="19" t="s">
        <v>22</v>
      </c>
      <c r="E254" s="11">
        <v>0.1</v>
      </c>
      <c r="F254" s="92"/>
    </row>
    <row r="255" spans="1:6" hidden="1" x14ac:dyDescent="0.25">
      <c r="A255" s="90"/>
      <c r="B255" s="91"/>
      <c r="C255" s="17">
        <v>5</v>
      </c>
      <c r="D255" s="19" t="s">
        <v>23</v>
      </c>
      <c r="E255" s="11">
        <v>10</v>
      </c>
      <c r="F255" s="92"/>
    </row>
    <row r="256" spans="1:6" hidden="1" x14ac:dyDescent="0.25">
      <c r="A256" s="90"/>
      <c r="B256" s="91"/>
      <c r="C256" s="17">
        <v>6</v>
      </c>
      <c r="D256" s="19" t="s">
        <v>43</v>
      </c>
      <c r="E256" s="11">
        <v>15</v>
      </c>
      <c r="F256" s="92"/>
    </row>
    <row r="257" spans="1:6" hidden="1" x14ac:dyDescent="0.25">
      <c r="A257" s="90"/>
      <c r="B257" s="91"/>
      <c r="C257" s="10"/>
      <c r="D257" s="20" t="s">
        <v>33</v>
      </c>
      <c r="E257" s="12">
        <f>SUM(E251:E256)</f>
        <v>39.1</v>
      </c>
      <c r="F257" s="92"/>
    </row>
    <row r="258" spans="1:6" hidden="1" x14ac:dyDescent="0.25">
      <c r="A258" s="90">
        <v>24</v>
      </c>
      <c r="B258" s="91" t="s">
        <v>89</v>
      </c>
      <c r="C258" s="17">
        <v>1</v>
      </c>
      <c r="D258" s="19" t="s">
        <v>87</v>
      </c>
      <c r="E258" s="11">
        <v>10</v>
      </c>
      <c r="F258" s="92">
        <v>24</v>
      </c>
    </row>
    <row r="259" spans="1:6" hidden="1" x14ac:dyDescent="0.25">
      <c r="A259" s="90"/>
      <c r="B259" s="91"/>
      <c r="C259" s="17">
        <v>2</v>
      </c>
      <c r="D259" s="19" t="s">
        <v>52</v>
      </c>
      <c r="E259" s="11">
        <v>1</v>
      </c>
      <c r="F259" s="92"/>
    </row>
    <row r="260" spans="1:6" hidden="1" x14ac:dyDescent="0.25">
      <c r="A260" s="90"/>
      <c r="B260" s="91"/>
      <c r="C260" s="17">
        <v>3</v>
      </c>
      <c r="D260" s="19" t="s">
        <v>41</v>
      </c>
      <c r="E260" s="11">
        <v>3</v>
      </c>
      <c r="F260" s="92"/>
    </row>
    <row r="261" spans="1:6" hidden="1" x14ac:dyDescent="0.25">
      <c r="A261" s="90"/>
      <c r="B261" s="91"/>
      <c r="C261" s="17">
        <v>4</v>
      </c>
      <c r="D261" s="19" t="s">
        <v>22</v>
      </c>
      <c r="E261" s="11">
        <v>0.1</v>
      </c>
      <c r="F261" s="92"/>
    </row>
    <row r="262" spans="1:6" hidden="1" x14ac:dyDescent="0.25">
      <c r="A262" s="90"/>
      <c r="B262" s="91"/>
      <c r="C262" s="17">
        <v>5</v>
      </c>
      <c r="D262" s="19" t="s">
        <v>17</v>
      </c>
      <c r="E262" s="11">
        <v>19</v>
      </c>
      <c r="F262" s="92"/>
    </row>
    <row r="263" spans="1:6" hidden="1" x14ac:dyDescent="0.25">
      <c r="A263" s="90"/>
      <c r="B263" s="91"/>
      <c r="C263" s="10"/>
      <c r="D263" s="20" t="s">
        <v>33</v>
      </c>
      <c r="E263" s="12">
        <f>SUM(E258:E262)</f>
        <v>33.1</v>
      </c>
      <c r="F263" s="92"/>
    </row>
    <row r="264" spans="1:6" ht="16.5" hidden="1" customHeight="1" x14ac:dyDescent="0.25">
      <c r="A264" s="90">
        <v>25</v>
      </c>
      <c r="B264" s="91" t="s">
        <v>90</v>
      </c>
      <c r="C264" s="17">
        <v>1</v>
      </c>
      <c r="D264" s="19" t="s">
        <v>24</v>
      </c>
      <c r="E264" s="11">
        <v>19</v>
      </c>
      <c r="F264" s="92">
        <v>79</v>
      </c>
    </row>
    <row r="265" spans="1:6" hidden="1" x14ac:dyDescent="0.25">
      <c r="A265" s="90"/>
      <c r="B265" s="91"/>
      <c r="C265" s="17">
        <v>2</v>
      </c>
      <c r="D265" s="19" t="s">
        <v>45</v>
      </c>
      <c r="E265" s="11">
        <v>19</v>
      </c>
      <c r="F265" s="92"/>
    </row>
    <row r="266" spans="1:6" hidden="1" x14ac:dyDescent="0.25">
      <c r="A266" s="90"/>
      <c r="B266" s="91"/>
      <c r="C266" s="17">
        <v>3</v>
      </c>
      <c r="D266" s="19" t="s">
        <v>18</v>
      </c>
      <c r="E266" s="11">
        <v>0.1</v>
      </c>
      <c r="F266" s="92"/>
    </row>
    <row r="267" spans="1:6" hidden="1" x14ac:dyDescent="0.25">
      <c r="A267" s="90"/>
      <c r="B267" s="91"/>
      <c r="C267" s="17">
        <v>4</v>
      </c>
      <c r="D267" s="19" t="s">
        <v>25</v>
      </c>
      <c r="E267" s="11">
        <v>19</v>
      </c>
      <c r="F267" s="92"/>
    </row>
    <row r="268" spans="1:6" hidden="1" x14ac:dyDescent="0.25">
      <c r="A268" s="90"/>
      <c r="B268" s="91"/>
      <c r="C268" s="17">
        <v>5</v>
      </c>
      <c r="D268" s="19" t="s">
        <v>46</v>
      </c>
      <c r="E268" s="11">
        <v>19</v>
      </c>
      <c r="F268" s="92"/>
    </row>
    <row r="269" spans="1:6" hidden="1" x14ac:dyDescent="0.25">
      <c r="A269" s="90"/>
      <c r="B269" s="91"/>
      <c r="C269" s="17">
        <v>6</v>
      </c>
      <c r="D269" s="19" t="s">
        <v>91</v>
      </c>
      <c r="E269" s="11">
        <v>4</v>
      </c>
      <c r="F269" s="92"/>
    </row>
    <row r="270" spans="1:6" hidden="1" x14ac:dyDescent="0.25">
      <c r="A270" s="90"/>
      <c r="B270" s="91"/>
      <c r="C270" s="17">
        <v>7</v>
      </c>
      <c r="D270" s="19" t="s">
        <v>41</v>
      </c>
      <c r="E270" s="11">
        <v>3</v>
      </c>
      <c r="F270" s="92"/>
    </row>
    <row r="271" spans="1:6" hidden="1" x14ac:dyDescent="0.25">
      <c r="A271" s="90"/>
      <c r="B271" s="91"/>
      <c r="C271" s="17">
        <v>8</v>
      </c>
      <c r="D271" s="19" t="s">
        <v>21</v>
      </c>
      <c r="E271" s="11">
        <v>0.1</v>
      </c>
      <c r="F271" s="92"/>
    </row>
    <row r="272" spans="1:6" hidden="1" x14ac:dyDescent="0.25">
      <c r="A272" s="90"/>
      <c r="B272" s="91"/>
      <c r="C272" s="17">
        <v>9</v>
      </c>
      <c r="D272" s="19" t="s">
        <v>92</v>
      </c>
      <c r="E272" s="11">
        <v>10</v>
      </c>
      <c r="F272" s="92"/>
    </row>
    <row r="273" spans="1:6" hidden="1" x14ac:dyDescent="0.25">
      <c r="A273" s="90"/>
      <c r="B273" s="91"/>
      <c r="C273" s="17">
        <v>10</v>
      </c>
      <c r="D273" s="19" t="s">
        <v>22</v>
      </c>
      <c r="E273" s="11">
        <v>0.1</v>
      </c>
      <c r="F273" s="92"/>
    </row>
    <row r="274" spans="1:6" hidden="1" x14ac:dyDescent="0.25">
      <c r="A274" s="90"/>
      <c r="B274" s="91"/>
      <c r="C274" s="17">
        <v>11</v>
      </c>
      <c r="D274" s="19" t="s">
        <v>55</v>
      </c>
      <c r="E274" s="11">
        <v>10</v>
      </c>
      <c r="F274" s="92"/>
    </row>
    <row r="275" spans="1:6" hidden="1" x14ac:dyDescent="0.25">
      <c r="A275" s="90"/>
      <c r="B275" s="91"/>
      <c r="C275" s="17">
        <v>12</v>
      </c>
      <c r="D275" s="19" t="s">
        <v>53</v>
      </c>
      <c r="E275" s="11">
        <v>0.5</v>
      </c>
      <c r="F275" s="92"/>
    </row>
    <row r="276" spans="1:6" hidden="1" x14ac:dyDescent="0.25">
      <c r="A276" s="90"/>
      <c r="B276" s="91"/>
      <c r="C276" s="17">
        <v>13</v>
      </c>
      <c r="D276" s="19" t="s">
        <v>54</v>
      </c>
      <c r="E276" s="11">
        <v>0.1</v>
      </c>
      <c r="F276" s="92"/>
    </row>
    <row r="277" spans="1:6" hidden="1" x14ac:dyDescent="0.25">
      <c r="A277" s="90"/>
      <c r="B277" s="91"/>
      <c r="C277" s="17">
        <v>14</v>
      </c>
      <c r="D277" s="19" t="s">
        <v>19</v>
      </c>
      <c r="E277" s="11">
        <v>0.1</v>
      </c>
      <c r="F277" s="92"/>
    </row>
    <row r="278" spans="1:6" x14ac:dyDescent="0.25">
      <c r="A278" s="90"/>
      <c r="B278" s="91"/>
      <c r="C278" s="17">
        <v>15</v>
      </c>
      <c r="D278" s="19" t="s">
        <v>721</v>
      </c>
      <c r="E278" s="11">
        <v>0.1</v>
      </c>
      <c r="F278" s="92"/>
    </row>
    <row r="279" spans="1:6" hidden="1" x14ac:dyDescent="0.25">
      <c r="A279" s="90"/>
      <c r="B279" s="91"/>
      <c r="C279" s="17">
        <v>16</v>
      </c>
      <c r="D279" s="19" t="s">
        <v>49</v>
      </c>
      <c r="E279" s="11">
        <v>0.1</v>
      </c>
      <c r="F279" s="92"/>
    </row>
    <row r="280" spans="1:6" hidden="1" x14ac:dyDescent="0.25">
      <c r="A280" s="90"/>
      <c r="B280" s="91"/>
      <c r="C280" s="10"/>
      <c r="D280" s="20" t="s">
        <v>33</v>
      </c>
      <c r="E280" s="12">
        <f>SUM(E264:E279)</f>
        <v>104.19999999999996</v>
      </c>
      <c r="F280" s="92"/>
    </row>
    <row r="281" spans="1:6" hidden="1" x14ac:dyDescent="0.25">
      <c r="A281" s="90">
        <v>26</v>
      </c>
      <c r="B281" s="91" t="s">
        <v>93</v>
      </c>
      <c r="C281" s="17">
        <v>1</v>
      </c>
      <c r="D281" s="19" t="s">
        <v>24</v>
      </c>
      <c r="E281" s="11">
        <v>19</v>
      </c>
      <c r="F281" s="92">
        <v>104</v>
      </c>
    </row>
    <row r="282" spans="1:6" hidden="1" x14ac:dyDescent="0.25">
      <c r="A282" s="90"/>
      <c r="B282" s="91"/>
      <c r="C282" s="17">
        <v>2</v>
      </c>
      <c r="D282" s="19" t="s">
        <v>45</v>
      </c>
      <c r="E282" s="11">
        <v>19</v>
      </c>
      <c r="F282" s="92"/>
    </row>
    <row r="283" spans="1:6" hidden="1" x14ac:dyDescent="0.25">
      <c r="A283" s="90"/>
      <c r="B283" s="91"/>
      <c r="C283" s="17">
        <v>3</v>
      </c>
      <c r="D283" s="19" t="s">
        <v>18</v>
      </c>
      <c r="E283" s="11">
        <v>0.1</v>
      </c>
      <c r="F283" s="92"/>
    </row>
    <row r="284" spans="1:6" hidden="1" x14ac:dyDescent="0.25">
      <c r="A284" s="90"/>
      <c r="B284" s="91"/>
      <c r="C284" s="17">
        <v>4</v>
      </c>
      <c r="D284" s="19" t="s">
        <v>25</v>
      </c>
      <c r="E284" s="11">
        <v>19</v>
      </c>
      <c r="F284" s="92"/>
    </row>
    <row r="285" spans="1:6" hidden="1" x14ac:dyDescent="0.25">
      <c r="A285" s="90"/>
      <c r="B285" s="91"/>
      <c r="C285" s="17">
        <v>5</v>
      </c>
      <c r="D285" s="19" t="s">
        <v>46</v>
      </c>
      <c r="E285" s="11">
        <v>19</v>
      </c>
      <c r="F285" s="92"/>
    </row>
    <row r="286" spans="1:6" hidden="1" x14ac:dyDescent="0.25">
      <c r="A286" s="90"/>
      <c r="B286" s="91"/>
      <c r="C286" s="17">
        <v>6</v>
      </c>
      <c r="D286" s="19" t="s">
        <v>91</v>
      </c>
      <c r="E286" s="11">
        <v>4</v>
      </c>
      <c r="F286" s="92"/>
    </row>
    <row r="287" spans="1:6" hidden="1" x14ac:dyDescent="0.25">
      <c r="A287" s="90"/>
      <c r="B287" s="91"/>
      <c r="C287" s="17">
        <v>7</v>
      </c>
      <c r="D287" s="19" t="s">
        <v>41</v>
      </c>
      <c r="E287" s="11">
        <v>3</v>
      </c>
      <c r="F287" s="92"/>
    </row>
    <row r="288" spans="1:6" hidden="1" x14ac:dyDescent="0.25">
      <c r="A288" s="90"/>
      <c r="B288" s="91"/>
      <c r="C288" s="17">
        <v>8</v>
      </c>
      <c r="D288" s="19" t="s">
        <v>21</v>
      </c>
      <c r="E288" s="11">
        <v>0.1</v>
      </c>
      <c r="F288" s="92"/>
    </row>
    <row r="289" spans="1:6" hidden="1" x14ac:dyDescent="0.25">
      <c r="A289" s="90"/>
      <c r="B289" s="91"/>
      <c r="C289" s="17">
        <v>9</v>
      </c>
      <c r="D289" s="19" t="s">
        <v>92</v>
      </c>
      <c r="E289" s="11">
        <v>10</v>
      </c>
      <c r="F289" s="92"/>
    </row>
    <row r="290" spans="1:6" hidden="1" x14ac:dyDescent="0.25">
      <c r="A290" s="90"/>
      <c r="B290" s="91"/>
      <c r="C290" s="17">
        <v>10</v>
      </c>
      <c r="D290" s="19" t="s">
        <v>22</v>
      </c>
      <c r="E290" s="11">
        <v>0.1</v>
      </c>
      <c r="F290" s="92"/>
    </row>
    <row r="291" spans="1:6" hidden="1" x14ac:dyDescent="0.25">
      <c r="A291" s="90"/>
      <c r="B291" s="91"/>
      <c r="C291" s="17">
        <v>11</v>
      </c>
      <c r="D291" s="19" t="s">
        <v>55</v>
      </c>
      <c r="E291" s="11">
        <v>10</v>
      </c>
      <c r="F291" s="92"/>
    </row>
    <row r="292" spans="1:6" hidden="1" x14ac:dyDescent="0.25">
      <c r="A292" s="90"/>
      <c r="B292" s="91"/>
      <c r="C292" s="17">
        <v>12</v>
      </c>
      <c r="D292" s="19" t="s">
        <v>53</v>
      </c>
      <c r="E292" s="11">
        <v>0.5</v>
      </c>
      <c r="F292" s="92"/>
    </row>
    <row r="293" spans="1:6" hidden="1" x14ac:dyDescent="0.25">
      <c r="A293" s="90"/>
      <c r="B293" s="91"/>
      <c r="C293" s="17">
        <v>13</v>
      </c>
      <c r="D293" s="19" t="s">
        <v>54</v>
      </c>
      <c r="E293" s="11">
        <v>0.1</v>
      </c>
      <c r="F293" s="92"/>
    </row>
    <row r="294" spans="1:6" hidden="1" x14ac:dyDescent="0.25">
      <c r="A294" s="90"/>
      <c r="B294" s="91"/>
      <c r="C294" s="17">
        <v>14</v>
      </c>
      <c r="D294" s="19" t="s">
        <v>94</v>
      </c>
      <c r="E294" s="11">
        <v>10</v>
      </c>
      <c r="F294" s="92"/>
    </row>
    <row r="295" spans="1:6" hidden="1" x14ac:dyDescent="0.25">
      <c r="A295" s="90"/>
      <c r="B295" s="91"/>
      <c r="C295" s="17">
        <v>15</v>
      </c>
      <c r="D295" s="19" t="s">
        <v>95</v>
      </c>
      <c r="E295" s="11">
        <v>19</v>
      </c>
      <c r="F295" s="92"/>
    </row>
    <row r="296" spans="1:6" hidden="1" x14ac:dyDescent="0.25">
      <c r="A296" s="90"/>
      <c r="B296" s="91"/>
      <c r="C296" s="17">
        <v>16</v>
      </c>
      <c r="D296" s="19" t="s">
        <v>96</v>
      </c>
      <c r="E296" s="11">
        <v>6</v>
      </c>
      <c r="F296" s="92"/>
    </row>
    <row r="297" spans="1:6" hidden="1" x14ac:dyDescent="0.25">
      <c r="A297" s="90"/>
      <c r="B297" s="91"/>
      <c r="C297" s="17">
        <v>17</v>
      </c>
      <c r="D297" s="19" t="s">
        <v>19</v>
      </c>
      <c r="E297" s="11">
        <v>0.1</v>
      </c>
      <c r="F297" s="92"/>
    </row>
    <row r="298" spans="1:6" x14ac:dyDescent="0.25">
      <c r="A298" s="90"/>
      <c r="B298" s="91"/>
      <c r="C298" s="17">
        <v>18</v>
      </c>
      <c r="D298" s="19" t="s">
        <v>721</v>
      </c>
      <c r="E298" s="11">
        <v>0.1</v>
      </c>
      <c r="F298" s="92"/>
    </row>
    <row r="299" spans="1:6" hidden="1" x14ac:dyDescent="0.25">
      <c r="A299" s="90"/>
      <c r="B299" s="91"/>
      <c r="C299" s="17">
        <v>19</v>
      </c>
      <c r="D299" s="19" t="s">
        <v>49</v>
      </c>
      <c r="E299" s="11">
        <v>0.1</v>
      </c>
      <c r="F299" s="92"/>
    </row>
    <row r="300" spans="1:6" hidden="1" x14ac:dyDescent="0.25">
      <c r="A300" s="90"/>
      <c r="B300" s="91"/>
      <c r="C300" s="10"/>
      <c r="D300" s="20" t="s">
        <v>33</v>
      </c>
      <c r="E300" s="12">
        <f>SUM(E281:E299)</f>
        <v>139.19999999999996</v>
      </c>
      <c r="F300" s="92"/>
    </row>
    <row r="301" spans="1:6" ht="16.5" hidden="1" customHeight="1" x14ac:dyDescent="0.25">
      <c r="A301" s="90">
        <v>27</v>
      </c>
      <c r="B301" s="91" t="s">
        <v>97</v>
      </c>
      <c r="C301" s="17">
        <v>1</v>
      </c>
      <c r="D301" s="19" t="s">
        <v>94</v>
      </c>
      <c r="E301" s="11">
        <v>10</v>
      </c>
      <c r="F301" s="92">
        <v>25</v>
      </c>
    </row>
    <row r="302" spans="1:6" hidden="1" x14ac:dyDescent="0.25">
      <c r="A302" s="90"/>
      <c r="B302" s="91"/>
      <c r="C302" s="17">
        <v>2</v>
      </c>
      <c r="D302" s="19" t="s">
        <v>95</v>
      </c>
      <c r="E302" s="11">
        <v>19</v>
      </c>
      <c r="F302" s="92"/>
    </row>
    <row r="303" spans="1:6" hidden="1" x14ac:dyDescent="0.25">
      <c r="A303" s="90"/>
      <c r="B303" s="91"/>
      <c r="C303" s="17">
        <v>3</v>
      </c>
      <c r="D303" s="19" t="s">
        <v>98</v>
      </c>
      <c r="E303" s="11">
        <v>6</v>
      </c>
      <c r="F303" s="92"/>
    </row>
    <row r="304" spans="1:6" hidden="1" x14ac:dyDescent="0.25">
      <c r="A304" s="90"/>
      <c r="B304" s="91"/>
      <c r="C304" s="17">
        <v>4</v>
      </c>
      <c r="D304" s="19" t="s">
        <v>92</v>
      </c>
      <c r="E304" s="11">
        <v>10</v>
      </c>
      <c r="F304" s="92"/>
    </row>
    <row r="305" spans="1:6" hidden="1" x14ac:dyDescent="0.25">
      <c r="A305" s="90"/>
      <c r="B305" s="91"/>
      <c r="C305" s="10"/>
      <c r="D305" s="20" t="s">
        <v>33</v>
      </c>
      <c r="E305" s="12">
        <f>SUM(E301:E304)</f>
        <v>45</v>
      </c>
      <c r="F305" s="92"/>
    </row>
    <row r="306" spans="1:6" hidden="1" x14ac:dyDescent="0.25">
      <c r="A306" s="90">
        <v>28</v>
      </c>
      <c r="B306" s="91" t="s">
        <v>99</v>
      </c>
      <c r="C306" s="17">
        <v>1</v>
      </c>
      <c r="D306" s="19" t="s">
        <v>100</v>
      </c>
      <c r="E306" s="11">
        <v>19</v>
      </c>
      <c r="F306" s="92">
        <v>99</v>
      </c>
    </row>
    <row r="307" spans="1:6" hidden="1" x14ac:dyDescent="0.25">
      <c r="A307" s="90"/>
      <c r="B307" s="91"/>
      <c r="C307" s="17">
        <v>2</v>
      </c>
      <c r="D307" s="19" t="s">
        <v>101</v>
      </c>
      <c r="E307" s="11">
        <v>19</v>
      </c>
      <c r="F307" s="92"/>
    </row>
    <row r="308" spans="1:6" hidden="1" x14ac:dyDescent="0.25">
      <c r="A308" s="90"/>
      <c r="B308" s="91"/>
      <c r="C308" s="17">
        <v>3</v>
      </c>
      <c r="D308" s="19" t="s">
        <v>59</v>
      </c>
      <c r="E308" s="11">
        <v>1</v>
      </c>
      <c r="F308" s="92"/>
    </row>
    <row r="309" spans="1:6" hidden="1" x14ac:dyDescent="0.25">
      <c r="A309" s="90"/>
      <c r="B309" s="91"/>
      <c r="C309" s="17">
        <v>4</v>
      </c>
      <c r="D309" s="19" t="s">
        <v>24</v>
      </c>
      <c r="E309" s="11">
        <v>19</v>
      </c>
      <c r="F309" s="92"/>
    </row>
    <row r="310" spans="1:6" hidden="1" x14ac:dyDescent="0.25">
      <c r="A310" s="90"/>
      <c r="B310" s="91"/>
      <c r="C310" s="17">
        <v>5</v>
      </c>
      <c r="D310" s="19" t="s">
        <v>45</v>
      </c>
      <c r="E310" s="11">
        <v>19</v>
      </c>
      <c r="F310" s="92"/>
    </row>
    <row r="311" spans="1:6" hidden="1" x14ac:dyDescent="0.25">
      <c r="A311" s="90"/>
      <c r="B311" s="91"/>
      <c r="C311" s="17">
        <v>6</v>
      </c>
      <c r="D311" s="19" t="s">
        <v>18</v>
      </c>
      <c r="E311" s="11">
        <v>0.1</v>
      </c>
      <c r="F311" s="92"/>
    </row>
    <row r="312" spans="1:6" hidden="1" x14ac:dyDescent="0.25">
      <c r="A312" s="90"/>
      <c r="B312" s="91"/>
      <c r="C312" s="17">
        <v>7</v>
      </c>
      <c r="D312" s="19" t="s">
        <v>25</v>
      </c>
      <c r="E312" s="11">
        <v>19</v>
      </c>
      <c r="F312" s="92"/>
    </row>
    <row r="313" spans="1:6" hidden="1" x14ac:dyDescent="0.25">
      <c r="A313" s="90"/>
      <c r="B313" s="91"/>
      <c r="C313" s="17">
        <v>8</v>
      </c>
      <c r="D313" s="19" t="s">
        <v>46</v>
      </c>
      <c r="E313" s="11">
        <v>19</v>
      </c>
      <c r="F313" s="92"/>
    </row>
    <row r="314" spans="1:6" hidden="1" x14ac:dyDescent="0.25">
      <c r="A314" s="90"/>
      <c r="B314" s="91"/>
      <c r="C314" s="17">
        <v>9</v>
      </c>
      <c r="D314" s="19" t="s">
        <v>91</v>
      </c>
      <c r="E314" s="11">
        <v>4</v>
      </c>
      <c r="F314" s="92"/>
    </row>
    <row r="315" spans="1:6" hidden="1" x14ac:dyDescent="0.25">
      <c r="A315" s="90"/>
      <c r="B315" s="91"/>
      <c r="C315" s="17">
        <v>10</v>
      </c>
      <c r="D315" s="19" t="s">
        <v>41</v>
      </c>
      <c r="E315" s="11">
        <v>3</v>
      </c>
      <c r="F315" s="92"/>
    </row>
    <row r="316" spans="1:6" hidden="1" x14ac:dyDescent="0.25">
      <c r="A316" s="90"/>
      <c r="B316" s="91"/>
      <c r="C316" s="17">
        <v>11</v>
      </c>
      <c r="D316" s="19" t="s">
        <v>21</v>
      </c>
      <c r="E316" s="11">
        <v>0.1</v>
      </c>
      <c r="F316" s="92"/>
    </row>
    <row r="317" spans="1:6" hidden="1" x14ac:dyDescent="0.25">
      <c r="A317" s="90"/>
      <c r="B317" s="91"/>
      <c r="C317" s="17">
        <v>12</v>
      </c>
      <c r="D317" s="19" t="s">
        <v>92</v>
      </c>
      <c r="E317" s="11">
        <v>10</v>
      </c>
      <c r="F317" s="92"/>
    </row>
    <row r="318" spans="1:6" hidden="1" x14ac:dyDescent="0.25">
      <c r="A318" s="90"/>
      <c r="B318" s="91"/>
      <c r="C318" s="17">
        <v>13</v>
      </c>
      <c r="D318" s="19" t="s">
        <v>22</v>
      </c>
      <c r="E318" s="11">
        <v>0.1</v>
      </c>
      <c r="F318" s="92"/>
    </row>
    <row r="319" spans="1:6" hidden="1" x14ac:dyDescent="0.25">
      <c r="A319" s="90"/>
      <c r="B319" s="91"/>
      <c r="C319" s="17">
        <v>14</v>
      </c>
      <c r="D319" s="19" t="s">
        <v>19</v>
      </c>
      <c r="E319" s="11">
        <v>0.1</v>
      </c>
      <c r="F319" s="92"/>
    </row>
    <row r="320" spans="1:6" x14ac:dyDescent="0.25">
      <c r="A320" s="90"/>
      <c r="B320" s="91"/>
      <c r="C320" s="17">
        <v>15</v>
      </c>
      <c r="D320" s="19" t="s">
        <v>721</v>
      </c>
      <c r="E320" s="11">
        <v>0.1</v>
      </c>
      <c r="F320" s="92"/>
    </row>
    <row r="321" spans="1:6" hidden="1" x14ac:dyDescent="0.25">
      <c r="A321" s="90"/>
      <c r="B321" s="91"/>
      <c r="C321" s="17">
        <v>16</v>
      </c>
      <c r="D321" s="19" t="s">
        <v>49</v>
      </c>
      <c r="E321" s="11">
        <v>0.1</v>
      </c>
      <c r="F321" s="92"/>
    </row>
    <row r="322" spans="1:6" hidden="1" x14ac:dyDescent="0.25">
      <c r="A322" s="90"/>
      <c r="B322" s="91"/>
      <c r="C322" s="10"/>
      <c r="D322" s="20" t="s">
        <v>33</v>
      </c>
      <c r="E322" s="12">
        <f>SUM(E306:E321)</f>
        <v>132.59999999999997</v>
      </c>
      <c r="F322" s="92"/>
    </row>
    <row r="323" spans="1:6" hidden="1" x14ac:dyDescent="0.25">
      <c r="A323" s="90">
        <v>29</v>
      </c>
      <c r="B323" s="91" t="s">
        <v>102</v>
      </c>
      <c r="C323" s="17">
        <v>1</v>
      </c>
      <c r="D323" s="19" t="s">
        <v>100</v>
      </c>
      <c r="E323" s="11">
        <v>19</v>
      </c>
      <c r="F323" s="92">
        <v>124</v>
      </c>
    </row>
    <row r="324" spans="1:6" hidden="1" x14ac:dyDescent="0.25">
      <c r="A324" s="90"/>
      <c r="B324" s="91"/>
      <c r="C324" s="17">
        <v>2</v>
      </c>
      <c r="D324" s="19" t="s">
        <v>101</v>
      </c>
      <c r="E324" s="11">
        <v>19</v>
      </c>
      <c r="F324" s="92"/>
    </row>
    <row r="325" spans="1:6" hidden="1" x14ac:dyDescent="0.25">
      <c r="A325" s="90"/>
      <c r="B325" s="91"/>
      <c r="C325" s="17">
        <v>3</v>
      </c>
      <c r="D325" s="19" t="s">
        <v>59</v>
      </c>
      <c r="E325" s="11">
        <v>1</v>
      </c>
      <c r="F325" s="92"/>
    </row>
    <row r="326" spans="1:6" hidden="1" x14ac:dyDescent="0.25">
      <c r="A326" s="90"/>
      <c r="B326" s="91"/>
      <c r="C326" s="17">
        <v>4</v>
      </c>
      <c r="D326" s="19" t="s">
        <v>24</v>
      </c>
      <c r="E326" s="11">
        <v>19</v>
      </c>
      <c r="F326" s="92"/>
    </row>
    <row r="327" spans="1:6" hidden="1" x14ac:dyDescent="0.25">
      <c r="A327" s="90"/>
      <c r="B327" s="91"/>
      <c r="C327" s="17">
        <v>5</v>
      </c>
      <c r="D327" s="19" t="s">
        <v>45</v>
      </c>
      <c r="E327" s="11">
        <v>19</v>
      </c>
      <c r="F327" s="92"/>
    </row>
    <row r="328" spans="1:6" hidden="1" x14ac:dyDescent="0.25">
      <c r="A328" s="90"/>
      <c r="B328" s="91"/>
      <c r="C328" s="17">
        <v>6</v>
      </c>
      <c r="D328" s="19" t="s">
        <v>18</v>
      </c>
      <c r="E328" s="11">
        <v>0.1</v>
      </c>
      <c r="F328" s="92"/>
    </row>
    <row r="329" spans="1:6" hidden="1" x14ac:dyDescent="0.25">
      <c r="A329" s="90"/>
      <c r="B329" s="91"/>
      <c r="C329" s="17">
        <v>7</v>
      </c>
      <c r="D329" s="19" t="s">
        <v>25</v>
      </c>
      <c r="E329" s="11">
        <v>19</v>
      </c>
      <c r="F329" s="92"/>
    </row>
    <row r="330" spans="1:6" hidden="1" x14ac:dyDescent="0.25">
      <c r="A330" s="90"/>
      <c r="B330" s="91"/>
      <c r="C330" s="17">
        <v>8</v>
      </c>
      <c r="D330" s="19" t="s">
        <v>46</v>
      </c>
      <c r="E330" s="11">
        <v>19</v>
      </c>
      <c r="F330" s="92"/>
    </row>
    <row r="331" spans="1:6" hidden="1" x14ac:dyDescent="0.25">
      <c r="A331" s="90"/>
      <c r="B331" s="91"/>
      <c r="C331" s="17">
        <v>9</v>
      </c>
      <c r="D331" s="19" t="s">
        <v>91</v>
      </c>
      <c r="E331" s="11">
        <v>4</v>
      </c>
      <c r="F331" s="92"/>
    </row>
    <row r="332" spans="1:6" hidden="1" x14ac:dyDescent="0.25">
      <c r="A332" s="90"/>
      <c r="B332" s="91"/>
      <c r="C332" s="17">
        <v>10</v>
      </c>
      <c r="D332" s="19" t="s">
        <v>41</v>
      </c>
      <c r="E332" s="11">
        <v>3</v>
      </c>
      <c r="F332" s="92"/>
    </row>
    <row r="333" spans="1:6" hidden="1" x14ac:dyDescent="0.25">
      <c r="A333" s="90"/>
      <c r="B333" s="91"/>
      <c r="C333" s="17">
        <v>11</v>
      </c>
      <c r="D333" s="19" t="s">
        <v>21</v>
      </c>
      <c r="E333" s="11">
        <v>0.1</v>
      </c>
      <c r="F333" s="92"/>
    </row>
    <row r="334" spans="1:6" hidden="1" x14ac:dyDescent="0.25">
      <c r="A334" s="90"/>
      <c r="B334" s="91"/>
      <c r="C334" s="17">
        <v>12</v>
      </c>
      <c r="D334" s="19" t="s">
        <v>92</v>
      </c>
      <c r="E334" s="11">
        <v>10</v>
      </c>
      <c r="F334" s="92"/>
    </row>
    <row r="335" spans="1:6" hidden="1" x14ac:dyDescent="0.25">
      <c r="A335" s="90"/>
      <c r="B335" s="91"/>
      <c r="C335" s="17">
        <v>13</v>
      </c>
      <c r="D335" s="19" t="s">
        <v>22</v>
      </c>
      <c r="E335" s="11">
        <v>0.1</v>
      </c>
      <c r="F335" s="92"/>
    </row>
    <row r="336" spans="1:6" hidden="1" x14ac:dyDescent="0.25">
      <c r="A336" s="90"/>
      <c r="B336" s="91"/>
      <c r="C336" s="17">
        <v>14</v>
      </c>
      <c r="D336" s="19" t="s">
        <v>94</v>
      </c>
      <c r="E336" s="11">
        <v>10</v>
      </c>
      <c r="F336" s="92"/>
    </row>
    <row r="337" spans="1:6" hidden="1" x14ac:dyDescent="0.25">
      <c r="A337" s="90"/>
      <c r="B337" s="91"/>
      <c r="C337" s="17">
        <v>15</v>
      </c>
      <c r="D337" s="19" t="s">
        <v>95</v>
      </c>
      <c r="E337" s="11">
        <v>19</v>
      </c>
      <c r="F337" s="92"/>
    </row>
    <row r="338" spans="1:6" hidden="1" x14ac:dyDescent="0.25">
      <c r="A338" s="90"/>
      <c r="B338" s="91"/>
      <c r="C338" s="17">
        <v>16</v>
      </c>
      <c r="D338" s="19" t="s">
        <v>96</v>
      </c>
      <c r="E338" s="11">
        <v>6</v>
      </c>
      <c r="F338" s="92"/>
    </row>
    <row r="339" spans="1:6" hidden="1" x14ac:dyDescent="0.25">
      <c r="A339" s="90"/>
      <c r="B339" s="91"/>
      <c r="C339" s="17">
        <v>17</v>
      </c>
      <c r="D339" s="19" t="s">
        <v>19</v>
      </c>
      <c r="E339" s="11">
        <v>0.1</v>
      </c>
      <c r="F339" s="92"/>
    </row>
    <row r="340" spans="1:6" ht="15.75" customHeight="1" x14ac:dyDescent="0.25">
      <c r="A340" s="90"/>
      <c r="B340" s="91"/>
      <c r="C340" s="17">
        <v>18</v>
      </c>
      <c r="D340" s="19" t="s">
        <v>721</v>
      </c>
      <c r="E340" s="11">
        <v>0.1</v>
      </c>
      <c r="F340" s="92"/>
    </row>
    <row r="341" spans="1:6" hidden="1" x14ac:dyDescent="0.25">
      <c r="A341" s="90"/>
      <c r="B341" s="91"/>
      <c r="C341" s="17">
        <v>19</v>
      </c>
      <c r="D341" s="19" t="s">
        <v>49</v>
      </c>
      <c r="E341" s="11">
        <v>0.1</v>
      </c>
      <c r="F341" s="92"/>
    </row>
    <row r="342" spans="1:6" hidden="1" x14ac:dyDescent="0.25">
      <c r="A342" s="70"/>
      <c r="B342" s="71"/>
      <c r="C342" s="10"/>
      <c r="D342" s="20" t="s">
        <v>33</v>
      </c>
      <c r="E342" s="12">
        <f>SUM(E323:E341)</f>
        <v>167.59999999999997</v>
      </c>
      <c r="F342" s="92"/>
    </row>
    <row r="343" spans="1:6" hidden="1" x14ac:dyDescent="0.25">
      <c r="A343" s="90">
        <v>30</v>
      </c>
      <c r="B343" s="91" t="s">
        <v>103</v>
      </c>
      <c r="C343" s="17">
        <v>1</v>
      </c>
      <c r="D343" s="19" t="s">
        <v>104</v>
      </c>
      <c r="E343" s="11">
        <v>19</v>
      </c>
      <c r="F343" s="92">
        <v>89</v>
      </c>
    </row>
    <row r="344" spans="1:6" hidden="1" x14ac:dyDescent="0.25">
      <c r="A344" s="90"/>
      <c r="B344" s="91"/>
      <c r="C344" s="17">
        <v>2</v>
      </c>
      <c r="D344" s="19" t="s">
        <v>63</v>
      </c>
      <c r="E344" s="11">
        <v>10</v>
      </c>
      <c r="F344" s="92"/>
    </row>
    <row r="345" spans="1:6" hidden="1" x14ac:dyDescent="0.25">
      <c r="A345" s="90"/>
      <c r="B345" s="91"/>
      <c r="C345" s="17">
        <v>3</v>
      </c>
      <c r="D345" s="19" t="s">
        <v>24</v>
      </c>
      <c r="E345" s="11">
        <v>19</v>
      </c>
      <c r="F345" s="92"/>
    </row>
    <row r="346" spans="1:6" hidden="1" x14ac:dyDescent="0.25">
      <c r="A346" s="90"/>
      <c r="B346" s="91"/>
      <c r="C346" s="17">
        <v>4</v>
      </c>
      <c r="D346" s="19" t="s">
        <v>45</v>
      </c>
      <c r="E346" s="11">
        <v>19</v>
      </c>
      <c r="F346" s="92"/>
    </row>
    <row r="347" spans="1:6" hidden="1" x14ac:dyDescent="0.25">
      <c r="A347" s="90"/>
      <c r="B347" s="91"/>
      <c r="C347" s="17">
        <v>5</v>
      </c>
      <c r="D347" s="19" t="s">
        <v>18</v>
      </c>
      <c r="E347" s="11">
        <v>0.1</v>
      </c>
      <c r="F347" s="92"/>
    </row>
    <row r="348" spans="1:6" hidden="1" x14ac:dyDescent="0.25">
      <c r="A348" s="90"/>
      <c r="B348" s="91"/>
      <c r="C348" s="17">
        <v>6</v>
      </c>
      <c r="D348" s="19" t="s">
        <v>25</v>
      </c>
      <c r="E348" s="11">
        <v>19</v>
      </c>
      <c r="F348" s="92"/>
    </row>
    <row r="349" spans="1:6" hidden="1" x14ac:dyDescent="0.25">
      <c r="A349" s="90"/>
      <c r="B349" s="91"/>
      <c r="C349" s="17">
        <v>7</v>
      </c>
      <c r="D349" s="19" t="s">
        <v>46</v>
      </c>
      <c r="E349" s="11">
        <v>19</v>
      </c>
      <c r="F349" s="92"/>
    </row>
    <row r="350" spans="1:6" hidden="1" x14ac:dyDescent="0.25">
      <c r="A350" s="90"/>
      <c r="B350" s="91"/>
      <c r="C350" s="17">
        <v>8</v>
      </c>
      <c r="D350" s="19" t="s">
        <v>91</v>
      </c>
      <c r="E350" s="11">
        <v>4</v>
      </c>
      <c r="F350" s="92"/>
    </row>
    <row r="351" spans="1:6" hidden="1" x14ac:dyDescent="0.25">
      <c r="A351" s="90"/>
      <c r="B351" s="91"/>
      <c r="C351" s="17">
        <v>9</v>
      </c>
      <c r="D351" s="19" t="s">
        <v>41</v>
      </c>
      <c r="E351" s="11">
        <v>3</v>
      </c>
      <c r="F351" s="92"/>
    </row>
    <row r="352" spans="1:6" hidden="1" x14ac:dyDescent="0.25">
      <c r="A352" s="90"/>
      <c r="B352" s="91"/>
      <c r="C352" s="17">
        <v>10</v>
      </c>
      <c r="D352" s="19" t="s">
        <v>21</v>
      </c>
      <c r="E352" s="11">
        <v>0.1</v>
      </c>
      <c r="F352" s="92"/>
    </row>
    <row r="353" spans="1:6" hidden="1" x14ac:dyDescent="0.25">
      <c r="A353" s="90"/>
      <c r="B353" s="91"/>
      <c r="C353" s="17">
        <v>11</v>
      </c>
      <c r="D353" s="19" t="s">
        <v>92</v>
      </c>
      <c r="E353" s="11">
        <v>10</v>
      </c>
      <c r="F353" s="92"/>
    </row>
    <row r="354" spans="1:6" hidden="1" x14ac:dyDescent="0.25">
      <c r="A354" s="90"/>
      <c r="B354" s="91"/>
      <c r="C354" s="17">
        <v>12</v>
      </c>
      <c r="D354" s="19" t="s">
        <v>22</v>
      </c>
      <c r="E354" s="11">
        <v>0.1</v>
      </c>
      <c r="F354" s="92"/>
    </row>
    <row r="355" spans="1:6" hidden="1" x14ac:dyDescent="0.25">
      <c r="A355" s="90"/>
      <c r="B355" s="91"/>
      <c r="C355" s="17">
        <v>13</v>
      </c>
      <c r="D355" s="19" t="s">
        <v>53</v>
      </c>
      <c r="E355" s="11">
        <v>0.5</v>
      </c>
      <c r="F355" s="92"/>
    </row>
    <row r="356" spans="1:6" hidden="1" x14ac:dyDescent="0.25">
      <c r="A356" s="90"/>
      <c r="B356" s="91"/>
      <c r="C356" s="17">
        <v>14</v>
      </c>
      <c r="D356" s="19" t="s">
        <v>54</v>
      </c>
      <c r="E356" s="11">
        <v>0.1</v>
      </c>
      <c r="F356" s="92"/>
    </row>
    <row r="357" spans="1:6" hidden="1" x14ac:dyDescent="0.25">
      <c r="A357" s="90"/>
      <c r="B357" s="91"/>
      <c r="C357" s="17">
        <v>15</v>
      </c>
      <c r="D357" s="19" t="s">
        <v>19</v>
      </c>
      <c r="E357" s="11">
        <v>0.1</v>
      </c>
      <c r="F357" s="92"/>
    </row>
    <row r="358" spans="1:6" x14ac:dyDescent="0.25">
      <c r="A358" s="90"/>
      <c r="B358" s="91"/>
      <c r="C358" s="17">
        <v>16</v>
      </c>
      <c r="D358" s="19" t="s">
        <v>721</v>
      </c>
      <c r="E358" s="11">
        <v>0.1</v>
      </c>
      <c r="F358" s="92"/>
    </row>
    <row r="359" spans="1:6" hidden="1" x14ac:dyDescent="0.25">
      <c r="A359" s="90"/>
      <c r="B359" s="91"/>
      <c r="C359" s="17">
        <v>17</v>
      </c>
      <c r="D359" s="19" t="s">
        <v>49</v>
      </c>
      <c r="E359" s="11">
        <v>0.1</v>
      </c>
      <c r="F359" s="92"/>
    </row>
    <row r="360" spans="1:6" hidden="1" x14ac:dyDescent="0.25">
      <c r="A360" s="90"/>
      <c r="B360" s="91"/>
      <c r="C360" s="10"/>
      <c r="D360" s="20" t="s">
        <v>33</v>
      </c>
      <c r="E360" s="12">
        <f>SUM(E343:E359)</f>
        <v>123.19999999999996</v>
      </c>
      <c r="F360" s="92"/>
    </row>
    <row r="361" spans="1:6" hidden="1" x14ac:dyDescent="0.25">
      <c r="A361" s="90">
        <v>31</v>
      </c>
      <c r="B361" s="91" t="s">
        <v>105</v>
      </c>
      <c r="C361" s="17">
        <v>1</v>
      </c>
      <c r="D361" s="19" t="s">
        <v>104</v>
      </c>
      <c r="E361" s="11">
        <v>19</v>
      </c>
      <c r="F361" s="92">
        <v>114</v>
      </c>
    </row>
    <row r="362" spans="1:6" hidden="1" x14ac:dyDescent="0.25">
      <c r="A362" s="90"/>
      <c r="B362" s="91"/>
      <c r="C362" s="17">
        <v>2</v>
      </c>
      <c r="D362" s="19" t="s">
        <v>63</v>
      </c>
      <c r="E362" s="11">
        <v>10</v>
      </c>
      <c r="F362" s="92"/>
    </row>
    <row r="363" spans="1:6" hidden="1" x14ac:dyDescent="0.25">
      <c r="A363" s="90"/>
      <c r="B363" s="91"/>
      <c r="C363" s="17">
        <v>3</v>
      </c>
      <c r="D363" s="19" t="s">
        <v>24</v>
      </c>
      <c r="E363" s="11">
        <v>19</v>
      </c>
      <c r="F363" s="92"/>
    </row>
    <row r="364" spans="1:6" hidden="1" x14ac:dyDescent="0.25">
      <c r="A364" s="90"/>
      <c r="B364" s="91"/>
      <c r="C364" s="17">
        <v>4</v>
      </c>
      <c r="D364" s="19" t="s">
        <v>45</v>
      </c>
      <c r="E364" s="11">
        <v>19</v>
      </c>
      <c r="F364" s="92"/>
    </row>
    <row r="365" spans="1:6" hidden="1" x14ac:dyDescent="0.25">
      <c r="A365" s="90"/>
      <c r="B365" s="91"/>
      <c r="C365" s="17">
        <v>5</v>
      </c>
      <c r="D365" s="19" t="s">
        <v>18</v>
      </c>
      <c r="E365" s="11">
        <v>0.1</v>
      </c>
      <c r="F365" s="92"/>
    </row>
    <row r="366" spans="1:6" hidden="1" x14ac:dyDescent="0.25">
      <c r="A366" s="90"/>
      <c r="B366" s="91"/>
      <c r="C366" s="17">
        <v>6</v>
      </c>
      <c r="D366" s="19" t="s">
        <v>25</v>
      </c>
      <c r="E366" s="11">
        <v>19</v>
      </c>
      <c r="F366" s="92"/>
    </row>
    <row r="367" spans="1:6" hidden="1" x14ac:dyDescent="0.25">
      <c r="A367" s="90"/>
      <c r="B367" s="91"/>
      <c r="C367" s="17">
        <v>7</v>
      </c>
      <c r="D367" s="19" t="s">
        <v>46</v>
      </c>
      <c r="E367" s="11">
        <v>19</v>
      </c>
      <c r="F367" s="92"/>
    </row>
    <row r="368" spans="1:6" hidden="1" x14ac:dyDescent="0.25">
      <c r="A368" s="90"/>
      <c r="B368" s="91"/>
      <c r="C368" s="17">
        <v>8</v>
      </c>
      <c r="D368" s="19" t="s">
        <v>91</v>
      </c>
      <c r="E368" s="11">
        <v>4</v>
      </c>
      <c r="F368" s="92"/>
    </row>
    <row r="369" spans="1:6" hidden="1" x14ac:dyDescent="0.25">
      <c r="A369" s="90"/>
      <c r="B369" s="91"/>
      <c r="C369" s="17">
        <v>9</v>
      </c>
      <c r="D369" s="19" t="s">
        <v>41</v>
      </c>
      <c r="E369" s="11">
        <v>3</v>
      </c>
      <c r="F369" s="92"/>
    </row>
    <row r="370" spans="1:6" hidden="1" x14ac:dyDescent="0.25">
      <c r="A370" s="90"/>
      <c r="B370" s="91"/>
      <c r="C370" s="17">
        <v>10</v>
      </c>
      <c r="D370" s="19" t="s">
        <v>21</v>
      </c>
      <c r="E370" s="11">
        <v>0.1</v>
      </c>
      <c r="F370" s="92"/>
    </row>
    <row r="371" spans="1:6" hidden="1" x14ac:dyDescent="0.25">
      <c r="A371" s="90"/>
      <c r="B371" s="91"/>
      <c r="C371" s="17">
        <v>11</v>
      </c>
      <c r="D371" s="19" t="s">
        <v>92</v>
      </c>
      <c r="E371" s="11">
        <v>10</v>
      </c>
      <c r="F371" s="92"/>
    </row>
    <row r="372" spans="1:6" hidden="1" x14ac:dyDescent="0.25">
      <c r="A372" s="90"/>
      <c r="B372" s="91"/>
      <c r="C372" s="17">
        <v>12</v>
      </c>
      <c r="D372" s="19" t="s">
        <v>22</v>
      </c>
      <c r="E372" s="11">
        <v>0.1</v>
      </c>
      <c r="F372" s="92"/>
    </row>
    <row r="373" spans="1:6" hidden="1" x14ac:dyDescent="0.25">
      <c r="A373" s="90"/>
      <c r="B373" s="91"/>
      <c r="C373" s="17">
        <v>13</v>
      </c>
      <c r="D373" s="19" t="s">
        <v>53</v>
      </c>
      <c r="E373" s="11">
        <v>0.5</v>
      </c>
      <c r="F373" s="92"/>
    </row>
    <row r="374" spans="1:6" hidden="1" x14ac:dyDescent="0.25">
      <c r="A374" s="90"/>
      <c r="B374" s="91"/>
      <c r="C374" s="17">
        <v>14</v>
      </c>
      <c r="D374" s="19" t="s">
        <v>54</v>
      </c>
      <c r="E374" s="11">
        <v>0.1</v>
      </c>
      <c r="F374" s="92"/>
    </row>
    <row r="375" spans="1:6" hidden="1" x14ac:dyDescent="0.25">
      <c r="A375" s="90"/>
      <c r="B375" s="91"/>
      <c r="C375" s="17">
        <v>15</v>
      </c>
      <c r="D375" s="19" t="s">
        <v>94</v>
      </c>
      <c r="E375" s="11">
        <v>10</v>
      </c>
      <c r="F375" s="92"/>
    </row>
    <row r="376" spans="1:6" hidden="1" x14ac:dyDescent="0.25">
      <c r="A376" s="90"/>
      <c r="B376" s="91"/>
      <c r="C376" s="17">
        <v>16</v>
      </c>
      <c r="D376" s="19" t="s">
        <v>95</v>
      </c>
      <c r="E376" s="11">
        <v>19</v>
      </c>
      <c r="F376" s="92"/>
    </row>
    <row r="377" spans="1:6" hidden="1" x14ac:dyDescent="0.25">
      <c r="A377" s="90"/>
      <c r="B377" s="91"/>
      <c r="C377" s="17">
        <v>17</v>
      </c>
      <c r="D377" s="19" t="s">
        <v>96</v>
      </c>
      <c r="E377" s="11">
        <v>6</v>
      </c>
      <c r="F377" s="92"/>
    </row>
    <row r="378" spans="1:6" hidden="1" x14ac:dyDescent="0.25">
      <c r="A378" s="90"/>
      <c r="B378" s="91"/>
      <c r="C378" s="17">
        <v>18</v>
      </c>
      <c r="D378" s="19" t="s">
        <v>19</v>
      </c>
      <c r="E378" s="11">
        <v>0.1</v>
      </c>
      <c r="F378" s="92"/>
    </row>
    <row r="379" spans="1:6" x14ac:dyDescent="0.25">
      <c r="A379" s="90"/>
      <c r="B379" s="91"/>
      <c r="C379" s="17">
        <v>19</v>
      </c>
      <c r="D379" s="19" t="s">
        <v>721</v>
      </c>
      <c r="E379" s="11">
        <v>0.1</v>
      </c>
      <c r="F379" s="92"/>
    </row>
    <row r="380" spans="1:6" hidden="1" x14ac:dyDescent="0.25">
      <c r="A380" s="90"/>
      <c r="B380" s="91"/>
      <c r="C380" s="17">
        <v>20</v>
      </c>
      <c r="D380" s="19" t="s">
        <v>49</v>
      </c>
      <c r="E380" s="11">
        <v>0.1</v>
      </c>
      <c r="F380" s="92"/>
    </row>
    <row r="381" spans="1:6" hidden="1" x14ac:dyDescent="0.25">
      <c r="A381" s="90"/>
      <c r="B381" s="91"/>
      <c r="C381" s="10"/>
      <c r="D381" s="20" t="s">
        <v>33</v>
      </c>
      <c r="E381" s="12">
        <f>SUM(E361:E380)</f>
        <v>158.19999999999996</v>
      </c>
      <c r="F381" s="92"/>
    </row>
    <row r="382" spans="1:6" hidden="1" x14ac:dyDescent="0.25">
      <c r="A382" s="90">
        <v>32</v>
      </c>
      <c r="B382" s="91" t="s">
        <v>106</v>
      </c>
      <c r="C382" s="17">
        <v>1</v>
      </c>
      <c r="D382" s="19" t="s">
        <v>66</v>
      </c>
      <c r="E382" s="11">
        <v>19</v>
      </c>
      <c r="F382" s="92">
        <v>79</v>
      </c>
    </row>
    <row r="383" spans="1:6" hidden="1" x14ac:dyDescent="0.25">
      <c r="A383" s="90"/>
      <c r="B383" s="91"/>
      <c r="C383" s="17">
        <v>2</v>
      </c>
      <c r="D383" s="19" t="s">
        <v>24</v>
      </c>
      <c r="E383" s="11">
        <v>19</v>
      </c>
      <c r="F383" s="92"/>
    </row>
    <row r="384" spans="1:6" hidden="1" x14ac:dyDescent="0.25">
      <c r="A384" s="90"/>
      <c r="B384" s="91"/>
      <c r="C384" s="17">
        <v>3</v>
      </c>
      <c r="D384" s="19" t="s">
        <v>45</v>
      </c>
      <c r="E384" s="11">
        <v>19</v>
      </c>
      <c r="F384" s="92"/>
    </row>
    <row r="385" spans="1:6" hidden="1" x14ac:dyDescent="0.25">
      <c r="A385" s="90"/>
      <c r="B385" s="91"/>
      <c r="C385" s="17">
        <v>4</v>
      </c>
      <c r="D385" s="19" t="s">
        <v>18</v>
      </c>
      <c r="E385" s="11">
        <v>0.1</v>
      </c>
      <c r="F385" s="92"/>
    </row>
    <row r="386" spans="1:6" hidden="1" x14ac:dyDescent="0.25">
      <c r="A386" s="90"/>
      <c r="B386" s="91"/>
      <c r="C386" s="17">
        <v>5</v>
      </c>
      <c r="D386" s="19" t="s">
        <v>25</v>
      </c>
      <c r="E386" s="11">
        <v>19</v>
      </c>
      <c r="F386" s="92"/>
    </row>
    <row r="387" spans="1:6" hidden="1" x14ac:dyDescent="0.25">
      <c r="A387" s="90"/>
      <c r="B387" s="91"/>
      <c r="C387" s="17">
        <v>6</v>
      </c>
      <c r="D387" s="19" t="s">
        <v>46</v>
      </c>
      <c r="E387" s="11">
        <v>19</v>
      </c>
      <c r="F387" s="92"/>
    </row>
    <row r="388" spans="1:6" hidden="1" x14ac:dyDescent="0.25">
      <c r="A388" s="90"/>
      <c r="B388" s="91"/>
      <c r="C388" s="17">
        <v>7</v>
      </c>
      <c r="D388" s="19" t="s">
        <v>91</v>
      </c>
      <c r="E388" s="11">
        <v>4</v>
      </c>
      <c r="F388" s="92"/>
    </row>
    <row r="389" spans="1:6" hidden="1" x14ac:dyDescent="0.25">
      <c r="A389" s="90"/>
      <c r="B389" s="91"/>
      <c r="C389" s="17">
        <v>8</v>
      </c>
      <c r="D389" s="19" t="s">
        <v>41</v>
      </c>
      <c r="E389" s="11">
        <v>3</v>
      </c>
      <c r="F389" s="92"/>
    </row>
    <row r="390" spans="1:6" hidden="1" x14ac:dyDescent="0.25">
      <c r="A390" s="90"/>
      <c r="B390" s="91"/>
      <c r="C390" s="17">
        <v>9</v>
      </c>
      <c r="D390" s="19" t="s">
        <v>21</v>
      </c>
      <c r="E390" s="11">
        <v>0.1</v>
      </c>
      <c r="F390" s="92"/>
    </row>
    <row r="391" spans="1:6" hidden="1" x14ac:dyDescent="0.25">
      <c r="A391" s="90"/>
      <c r="B391" s="91"/>
      <c r="C391" s="17">
        <v>10</v>
      </c>
      <c r="D391" s="19" t="s">
        <v>92</v>
      </c>
      <c r="E391" s="11">
        <v>10</v>
      </c>
      <c r="F391" s="92"/>
    </row>
    <row r="392" spans="1:6" hidden="1" x14ac:dyDescent="0.25">
      <c r="A392" s="90"/>
      <c r="B392" s="91"/>
      <c r="C392" s="17">
        <v>11</v>
      </c>
      <c r="D392" s="19" t="s">
        <v>22</v>
      </c>
      <c r="E392" s="11">
        <v>0.1</v>
      </c>
      <c r="F392" s="92"/>
    </row>
    <row r="393" spans="1:6" hidden="1" x14ac:dyDescent="0.25">
      <c r="A393" s="90"/>
      <c r="B393" s="91"/>
      <c r="C393" s="17">
        <v>12</v>
      </c>
      <c r="D393" s="19" t="s">
        <v>19</v>
      </c>
      <c r="E393" s="11">
        <v>0.1</v>
      </c>
      <c r="F393" s="92"/>
    </row>
    <row r="394" spans="1:6" x14ac:dyDescent="0.25">
      <c r="A394" s="90"/>
      <c r="B394" s="91"/>
      <c r="C394" s="17">
        <v>13</v>
      </c>
      <c r="D394" s="19" t="s">
        <v>721</v>
      </c>
      <c r="E394" s="11">
        <v>0.1</v>
      </c>
      <c r="F394" s="92"/>
    </row>
    <row r="395" spans="1:6" hidden="1" x14ac:dyDescent="0.25">
      <c r="A395" s="90"/>
      <c r="B395" s="91"/>
      <c r="C395" s="17">
        <v>14</v>
      </c>
      <c r="D395" s="19" t="s">
        <v>49</v>
      </c>
      <c r="E395" s="11">
        <v>0.1</v>
      </c>
      <c r="F395" s="92"/>
    </row>
    <row r="396" spans="1:6" hidden="1" x14ac:dyDescent="0.25">
      <c r="A396" s="90"/>
      <c r="B396" s="91"/>
      <c r="C396" s="10"/>
      <c r="D396" s="20" t="s">
        <v>33</v>
      </c>
      <c r="E396" s="12">
        <f>SUM(E382:E395)</f>
        <v>112.59999999999997</v>
      </c>
      <c r="F396" s="92"/>
    </row>
    <row r="397" spans="1:6" hidden="1" x14ac:dyDescent="0.25">
      <c r="A397" s="90">
        <v>33</v>
      </c>
      <c r="B397" s="91" t="s">
        <v>107</v>
      </c>
      <c r="C397" s="17">
        <v>1</v>
      </c>
      <c r="D397" s="19" t="s">
        <v>66</v>
      </c>
      <c r="E397" s="11">
        <v>19</v>
      </c>
      <c r="F397" s="92">
        <v>104</v>
      </c>
    </row>
    <row r="398" spans="1:6" hidden="1" x14ac:dyDescent="0.25">
      <c r="A398" s="90"/>
      <c r="B398" s="91"/>
      <c r="C398" s="17">
        <v>2</v>
      </c>
      <c r="D398" s="19" t="s">
        <v>24</v>
      </c>
      <c r="E398" s="11">
        <v>19</v>
      </c>
      <c r="F398" s="92"/>
    </row>
    <row r="399" spans="1:6" hidden="1" x14ac:dyDescent="0.25">
      <c r="A399" s="90"/>
      <c r="B399" s="91"/>
      <c r="C399" s="17">
        <v>3</v>
      </c>
      <c r="D399" s="19" t="s">
        <v>45</v>
      </c>
      <c r="E399" s="11">
        <v>19</v>
      </c>
      <c r="F399" s="92"/>
    </row>
    <row r="400" spans="1:6" hidden="1" x14ac:dyDescent="0.25">
      <c r="A400" s="90"/>
      <c r="B400" s="91"/>
      <c r="C400" s="17">
        <v>4</v>
      </c>
      <c r="D400" s="19" t="s">
        <v>18</v>
      </c>
      <c r="E400" s="11">
        <v>0.1</v>
      </c>
      <c r="F400" s="92"/>
    </row>
    <row r="401" spans="1:6" hidden="1" x14ac:dyDescent="0.25">
      <c r="A401" s="90"/>
      <c r="B401" s="91"/>
      <c r="C401" s="17">
        <v>5</v>
      </c>
      <c r="D401" s="19" t="s">
        <v>25</v>
      </c>
      <c r="E401" s="11">
        <v>19</v>
      </c>
      <c r="F401" s="92"/>
    </row>
    <row r="402" spans="1:6" hidden="1" x14ac:dyDescent="0.25">
      <c r="A402" s="90"/>
      <c r="B402" s="91"/>
      <c r="C402" s="17">
        <v>6</v>
      </c>
      <c r="D402" s="19" t="s">
        <v>46</v>
      </c>
      <c r="E402" s="11">
        <v>19</v>
      </c>
      <c r="F402" s="92"/>
    </row>
    <row r="403" spans="1:6" hidden="1" x14ac:dyDescent="0.25">
      <c r="A403" s="90"/>
      <c r="B403" s="91"/>
      <c r="C403" s="17">
        <v>7</v>
      </c>
      <c r="D403" s="19" t="s">
        <v>91</v>
      </c>
      <c r="E403" s="11">
        <v>4</v>
      </c>
      <c r="F403" s="92"/>
    </row>
    <row r="404" spans="1:6" hidden="1" x14ac:dyDescent="0.25">
      <c r="A404" s="90"/>
      <c r="B404" s="91"/>
      <c r="C404" s="17">
        <v>8</v>
      </c>
      <c r="D404" s="19" t="s">
        <v>41</v>
      </c>
      <c r="E404" s="11">
        <v>3</v>
      </c>
      <c r="F404" s="92"/>
    </row>
    <row r="405" spans="1:6" hidden="1" x14ac:dyDescent="0.25">
      <c r="A405" s="90"/>
      <c r="B405" s="91"/>
      <c r="C405" s="17">
        <v>9</v>
      </c>
      <c r="D405" s="19" t="s">
        <v>21</v>
      </c>
      <c r="E405" s="11">
        <v>0.1</v>
      </c>
      <c r="F405" s="92"/>
    </row>
    <row r="406" spans="1:6" hidden="1" x14ac:dyDescent="0.25">
      <c r="A406" s="90"/>
      <c r="B406" s="91"/>
      <c r="C406" s="17">
        <v>10</v>
      </c>
      <c r="D406" s="19" t="s">
        <v>92</v>
      </c>
      <c r="E406" s="11">
        <v>10</v>
      </c>
      <c r="F406" s="92"/>
    </row>
    <row r="407" spans="1:6" hidden="1" x14ac:dyDescent="0.25">
      <c r="A407" s="90"/>
      <c r="B407" s="91"/>
      <c r="C407" s="17">
        <v>11</v>
      </c>
      <c r="D407" s="19" t="s">
        <v>22</v>
      </c>
      <c r="E407" s="11">
        <v>0.1</v>
      </c>
      <c r="F407" s="92"/>
    </row>
    <row r="408" spans="1:6" hidden="1" x14ac:dyDescent="0.25">
      <c r="A408" s="90"/>
      <c r="B408" s="91"/>
      <c r="C408" s="17">
        <v>12</v>
      </c>
      <c r="D408" s="19" t="s">
        <v>94</v>
      </c>
      <c r="E408" s="11">
        <v>10</v>
      </c>
      <c r="F408" s="92"/>
    </row>
    <row r="409" spans="1:6" hidden="1" x14ac:dyDescent="0.25">
      <c r="A409" s="90"/>
      <c r="B409" s="91"/>
      <c r="C409" s="17">
        <v>13</v>
      </c>
      <c r="D409" s="19" t="s">
        <v>95</v>
      </c>
      <c r="E409" s="11">
        <v>19</v>
      </c>
      <c r="F409" s="92"/>
    </row>
    <row r="410" spans="1:6" hidden="1" x14ac:dyDescent="0.25">
      <c r="A410" s="90"/>
      <c r="B410" s="91"/>
      <c r="C410" s="17">
        <v>14</v>
      </c>
      <c r="D410" s="19" t="s">
        <v>96</v>
      </c>
      <c r="E410" s="11">
        <v>6</v>
      </c>
      <c r="F410" s="92"/>
    </row>
    <row r="411" spans="1:6" hidden="1" x14ac:dyDescent="0.25">
      <c r="A411" s="90"/>
      <c r="B411" s="91"/>
      <c r="C411" s="17">
        <v>15</v>
      </c>
      <c r="D411" s="19" t="s">
        <v>19</v>
      </c>
      <c r="E411" s="11">
        <v>0.1</v>
      </c>
      <c r="F411" s="92"/>
    </row>
    <row r="412" spans="1:6" x14ac:dyDescent="0.25">
      <c r="A412" s="90"/>
      <c r="B412" s="91"/>
      <c r="C412" s="17">
        <v>16</v>
      </c>
      <c r="D412" s="19" t="s">
        <v>721</v>
      </c>
      <c r="E412" s="11">
        <v>0.1</v>
      </c>
      <c r="F412" s="92"/>
    </row>
    <row r="413" spans="1:6" hidden="1" x14ac:dyDescent="0.25">
      <c r="A413" s="90"/>
      <c r="B413" s="91"/>
      <c r="C413" s="17">
        <v>17</v>
      </c>
      <c r="D413" s="19" t="s">
        <v>49</v>
      </c>
      <c r="E413" s="11">
        <v>0.1</v>
      </c>
      <c r="F413" s="92"/>
    </row>
    <row r="414" spans="1:6" hidden="1" x14ac:dyDescent="0.25">
      <c r="A414" s="90"/>
      <c r="B414" s="91"/>
      <c r="C414" s="10"/>
      <c r="D414" s="20" t="s">
        <v>33</v>
      </c>
      <c r="E414" s="12">
        <f>SUM(E397:E413)</f>
        <v>147.59999999999997</v>
      </c>
      <c r="F414" s="92"/>
    </row>
    <row r="415" spans="1:6" hidden="1" x14ac:dyDescent="0.25">
      <c r="A415" s="90">
        <v>34</v>
      </c>
      <c r="B415" s="91" t="s">
        <v>108</v>
      </c>
      <c r="C415" s="17">
        <v>1</v>
      </c>
      <c r="D415" s="19" t="s">
        <v>109</v>
      </c>
      <c r="E415" s="11">
        <v>19</v>
      </c>
      <c r="F415" s="92">
        <v>33</v>
      </c>
    </row>
    <row r="416" spans="1:6" hidden="1" x14ac:dyDescent="0.25">
      <c r="A416" s="90"/>
      <c r="B416" s="91"/>
      <c r="C416" s="17">
        <v>2</v>
      </c>
      <c r="D416" s="19" t="s">
        <v>70</v>
      </c>
      <c r="E416" s="11">
        <v>10</v>
      </c>
      <c r="F416" s="92"/>
    </row>
    <row r="417" spans="1:6" hidden="1" x14ac:dyDescent="0.25">
      <c r="A417" s="90"/>
      <c r="B417" s="91"/>
      <c r="C417" s="17">
        <v>3</v>
      </c>
      <c r="D417" s="19" t="s">
        <v>92</v>
      </c>
      <c r="E417" s="11">
        <v>10</v>
      </c>
      <c r="F417" s="92"/>
    </row>
    <row r="418" spans="1:6" hidden="1" x14ac:dyDescent="0.25">
      <c r="A418" s="90"/>
      <c r="B418" s="91"/>
      <c r="C418" s="17">
        <v>4</v>
      </c>
      <c r="D418" s="19" t="s">
        <v>41</v>
      </c>
      <c r="E418" s="11">
        <v>3</v>
      </c>
      <c r="F418" s="92"/>
    </row>
    <row r="419" spans="1:6" hidden="1" x14ac:dyDescent="0.25">
      <c r="A419" s="90"/>
      <c r="B419" s="91"/>
      <c r="C419" s="17">
        <v>5</v>
      </c>
      <c r="D419" s="19" t="s">
        <v>22</v>
      </c>
      <c r="E419" s="11">
        <v>0.1</v>
      </c>
      <c r="F419" s="92"/>
    </row>
    <row r="420" spans="1:6" hidden="1" x14ac:dyDescent="0.25">
      <c r="A420" s="90"/>
      <c r="B420" s="91"/>
      <c r="C420" s="10"/>
      <c r="D420" s="20" t="s">
        <v>33</v>
      </c>
      <c r="E420" s="12">
        <f>SUM(E415:E419)</f>
        <v>42.1</v>
      </c>
      <c r="F420" s="92"/>
    </row>
    <row r="421" spans="1:6" hidden="1" x14ac:dyDescent="0.25">
      <c r="A421" s="90">
        <v>35</v>
      </c>
      <c r="B421" s="91" t="s">
        <v>110</v>
      </c>
      <c r="C421" s="17">
        <v>1</v>
      </c>
      <c r="D421" s="19" t="s">
        <v>109</v>
      </c>
      <c r="E421" s="11">
        <v>19</v>
      </c>
      <c r="F421" s="92">
        <v>48</v>
      </c>
    </row>
    <row r="422" spans="1:6" hidden="1" x14ac:dyDescent="0.25">
      <c r="A422" s="90"/>
      <c r="B422" s="91"/>
      <c r="C422" s="17">
        <v>2</v>
      </c>
      <c r="D422" s="19" t="s">
        <v>70</v>
      </c>
      <c r="E422" s="11">
        <v>10</v>
      </c>
      <c r="F422" s="92"/>
    </row>
    <row r="423" spans="1:6" hidden="1" x14ac:dyDescent="0.25">
      <c r="A423" s="90"/>
      <c r="B423" s="91"/>
      <c r="C423" s="17">
        <v>3</v>
      </c>
      <c r="D423" s="19" t="s">
        <v>92</v>
      </c>
      <c r="E423" s="11">
        <v>10</v>
      </c>
      <c r="F423" s="92"/>
    </row>
    <row r="424" spans="1:6" hidden="1" x14ac:dyDescent="0.25">
      <c r="A424" s="90"/>
      <c r="B424" s="91"/>
      <c r="C424" s="17">
        <v>4</v>
      </c>
      <c r="D424" s="19" t="s">
        <v>41</v>
      </c>
      <c r="E424" s="11">
        <v>3</v>
      </c>
      <c r="F424" s="92"/>
    </row>
    <row r="425" spans="1:6" hidden="1" x14ac:dyDescent="0.25">
      <c r="A425" s="90"/>
      <c r="B425" s="91"/>
      <c r="C425" s="17">
        <v>5</v>
      </c>
      <c r="D425" s="19" t="s">
        <v>22</v>
      </c>
      <c r="E425" s="11">
        <v>0.1</v>
      </c>
      <c r="F425" s="92"/>
    </row>
    <row r="426" spans="1:6" hidden="1" x14ac:dyDescent="0.25">
      <c r="A426" s="90"/>
      <c r="B426" s="91"/>
      <c r="C426" s="17">
        <v>6</v>
      </c>
      <c r="D426" s="19" t="s">
        <v>94</v>
      </c>
      <c r="E426" s="11">
        <v>10</v>
      </c>
      <c r="F426" s="92"/>
    </row>
    <row r="427" spans="1:6" hidden="1" x14ac:dyDescent="0.25">
      <c r="A427" s="90"/>
      <c r="B427" s="91"/>
      <c r="C427" s="17">
        <v>7</v>
      </c>
      <c r="D427" s="19" t="s">
        <v>95</v>
      </c>
      <c r="E427" s="11">
        <v>19</v>
      </c>
      <c r="F427" s="92"/>
    </row>
    <row r="428" spans="1:6" hidden="1" x14ac:dyDescent="0.25">
      <c r="A428" s="90"/>
      <c r="B428" s="91"/>
      <c r="C428" s="17">
        <v>8</v>
      </c>
      <c r="D428" s="19" t="s">
        <v>96</v>
      </c>
      <c r="E428" s="11">
        <v>6</v>
      </c>
      <c r="F428" s="92"/>
    </row>
    <row r="429" spans="1:6" hidden="1" x14ac:dyDescent="0.25">
      <c r="A429" s="90"/>
      <c r="B429" s="91"/>
      <c r="C429" s="10"/>
      <c r="D429" s="20" t="s">
        <v>33</v>
      </c>
      <c r="E429" s="12">
        <f>SUM(E421:E428)</f>
        <v>77.099999999999994</v>
      </c>
      <c r="F429" s="92"/>
    </row>
    <row r="430" spans="1:6" hidden="1" x14ac:dyDescent="0.25">
      <c r="A430" s="90">
        <v>36</v>
      </c>
      <c r="B430" s="91" t="s">
        <v>111</v>
      </c>
      <c r="C430" s="17">
        <v>1</v>
      </c>
      <c r="D430" s="19" t="s">
        <v>109</v>
      </c>
      <c r="E430" s="11">
        <v>19</v>
      </c>
      <c r="F430" s="92">
        <v>48</v>
      </c>
    </row>
    <row r="431" spans="1:6" hidden="1" x14ac:dyDescent="0.25">
      <c r="A431" s="90"/>
      <c r="B431" s="91"/>
      <c r="C431" s="17">
        <v>2</v>
      </c>
      <c r="D431" s="19" t="s">
        <v>70</v>
      </c>
      <c r="E431" s="11">
        <v>10</v>
      </c>
      <c r="F431" s="92"/>
    </row>
    <row r="432" spans="1:6" hidden="1" x14ac:dyDescent="0.25">
      <c r="A432" s="90"/>
      <c r="B432" s="91"/>
      <c r="C432" s="17">
        <v>3</v>
      </c>
      <c r="D432" s="19" t="s">
        <v>92</v>
      </c>
      <c r="E432" s="11">
        <v>10</v>
      </c>
      <c r="F432" s="92"/>
    </row>
    <row r="433" spans="1:6" hidden="1" x14ac:dyDescent="0.25">
      <c r="A433" s="90"/>
      <c r="B433" s="91"/>
      <c r="C433" s="17">
        <v>4</v>
      </c>
      <c r="D433" s="19" t="s">
        <v>41</v>
      </c>
      <c r="E433" s="11">
        <v>3</v>
      </c>
      <c r="F433" s="92"/>
    </row>
    <row r="434" spans="1:6" hidden="1" x14ac:dyDescent="0.25">
      <c r="A434" s="90"/>
      <c r="B434" s="91"/>
      <c r="C434" s="17">
        <v>5</v>
      </c>
      <c r="D434" s="19" t="s">
        <v>22</v>
      </c>
      <c r="E434" s="11">
        <v>0.1</v>
      </c>
      <c r="F434" s="92"/>
    </row>
    <row r="435" spans="1:6" hidden="1" x14ac:dyDescent="0.25">
      <c r="A435" s="90"/>
      <c r="B435" s="91"/>
      <c r="C435" s="17">
        <v>6</v>
      </c>
      <c r="D435" s="19" t="s">
        <v>24</v>
      </c>
      <c r="E435" s="11">
        <v>19</v>
      </c>
      <c r="F435" s="92"/>
    </row>
    <row r="436" spans="1:6" hidden="1" x14ac:dyDescent="0.25">
      <c r="A436" s="90"/>
      <c r="B436" s="91"/>
      <c r="C436" s="10"/>
      <c r="D436" s="20" t="s">
        <v>33</v>
      </c>
      <c r="E436" s="12">
        <f>SUM(E430:E435)</f>
        <v>61.1</v>
      </c>
      <c r="F436" s="92"/>
    </row>
    <row r="437" spans="1:6" hidden="1" x14ac:dyDescent="0.25">
      <c r="A437" s="90">
        <v>37</v>
      </c>
      <c r="B437" s="91" t="s">
        <v>112</v>
      </c>
      <c r="C437" s="17">
        <v>1</v>
      </c>
      <c r="D437" s="19" t="s">
        <v>109</v>
      </c>
      <c r="E437" s="11">
        <v>19</v>
      </c>
      <c r="F437" s="92">
        <v>110</v>
      </c>
    </row>
    <row r="438" spans="1:6" hidden="1" x14ac:dyDescent="0.25">
      <c r="A438" s="90"/>
      <c r="B438" s="91"/>
      <c r="C438" s="17">
        <v>2</v>
      </c>
      <c r="D438" s="19" t="s">
        <v>70</v>
      </c>
      <c r="E438" s="11">
        <v>10</v>
      </c>
      <c r="F438" s="92"/>
    </row>
    <row r="439" spans="1:6" hidden="1" x14ac:dyDescent="0.25">
      <c r="A439" s="90"/>
      <c r="B439" s="91"/>
      <c r="C439" s="17">
        <v>3</v>
      </c>
      <c r="D439" s="19" t="s">
        <v>24</v>
      </c>
      <c r="E439" s="11">
        <v>19</v>
      </c>
      <c r="F439" s="92"/>
    </row>
    <row r="440" spans="1:6" ht="15.75" hidden="1" customHeight="1" x14ac:dyDescent="0.25">
      <c r="A440" s="90"/>
      <c r="B440" s="91"/>
      <c r="C440" s="17">
        <v>4</v>
      </c>
      <c r="D440" s="19" t="s">
        <v>45</v>
      </c>
      <c r="E440" s="11">
        <v>19</v>
      </c>
      <c r="F440" s="92"/>
    </row>
    <row r="441" spans="1:6" hidden="1" x14ac:dyDescent="0.25">
      <c r="A441" s="90"/>
      <c r="B441" s="91"/>
      <c r="C441" s="17">
        <v>5</v>
      </c>
      <c r="D441" s="19" t="s">
        <v>18</v>
      </c>
      <c r="E441" s="11">
        <v>0.1</v>
      </c>
      <c r="F441" s="92"/>
    </row>
    <row r="442" spans="1:6" hidden="1" x14ac:dyDescent="0.25">
      <c r="A442" s="90"/>
      <c r="B442" s="91"/>
      <c r="C442" s="17">
        <v>6</v>
      </c>
      <c r="D442" s="19" t="s">
        <v>25</v>
      </c>
      <c r="E442" s="11">
        <v>19</v>
      </c>
      <c r="F442" s="92"/>
    </row>
    <row r="443" spans="1:6" hidden="1" x14ac:dyDescent="0.25">
      <c r="A443" s="90"/>
      <c r="B443" s="91"/>
      <c r="C443" s="17">
        <v>7</v>
      </c>
      <c r="D443" s="19" t="s">
        <v>46</v>
      </c>
      <c r="E443" s="11">
        <v>19</v>
      </c>
      <c r="F443" s="92"/>
    </row>
    <row r="444" spans="1:6" hidden="1" x14ac:dyDescent="0.25">
      <c r="A444" s="90"/>
      <c r="B444" s="91"/>
      <c r="C444" s="17">
        <v>8</v>
      </c>
      <c r="D444" s="19" t="s">
        <v>91</v>
      </c>
      <c r="E444" s="11">
        <v>4</v>
      </c>
      <c r="F444" s="92"/>
    </row>
    <row r="445" spans="1:6" hidden="1" x14ac:dyDescent="0.25">
      <c r="A445" s="90"/>
      <c r="B445" s="91"/>
      <c r="C445" s="17">
        <v>9</v>
      </c>
      <c r="D445" s="19" t="s">
        <v>41</v>
      </c>
      <c r="E445" s="11">
        <v>3</v>
      </c>
      <c r="F445" s="92"/>
    </row>
    <row r="446" spans="1:6" hidden="1" x14ac:dyDescent="0.25">
      <c r="A446" s="90"/>
      <c r="B446" s="91"/>
      <c r="C446" s="17">
        <v>10</v>
      </c>
      <c r="D446" s="19" t="s">
        <v>21</v>
      </c>
      <c r="E446" s="11">
        <v>0.1</v>
      </c>
      <c r="F446" s="92"/>
    </row>
    <row r="447" spans="1:6" hidden="1" x14ac:dyDescent="0.25">
      <c r="A447" s="90"/>
      <c r="B447" s="91"/>
      <c r="C447" s="17">
        <v>11</v>
      </c>
      <c r="D447" s="19" t="s">
        <v>92</v>
      </c>
      <c r="E447" s="11">
        <v>10</v>
      </c>
      <c r="F447" s="92"/>
    </row>
    <row r="448" spans="1:6" hidden="1" x14ac:dyDescent="0.25">
      <c r="A448" s="90"/>
      <c r="B448" s="91"/>
      <c r="C448" s="17">
        <v>12</v>
      </c>
      <c r="D448" s="19" t="s">
        <v>22</v>
      </c>
      <c r="E448" s="11">
        <v>0.1</v>
      </c>
      <c r="F448" s="92"/>
    </row>
    <row r="449" spans="1:6" hidden="1" x14ac:dyDescent="0.25">
      <c r="A449" s="90"/>
      <c r="B449" s="91"/>
      <c r="C449" s="17">
        <v>13</v>
      </c>
      <c r="D449" s="19" t="s">
        <v>94</v>
      </c>
      <c r="E449" s="11">
        <v>10</v>
      </c>
      <c r="F449" s="92"/>
    </row>
    <row r="450" spans="1:6" hidden="1" x14ac:dyDescent="0.25">
      <c r="A450" s="90"/>
      <c r="B450" s="91"/>
      <c r="C450" s="17">
        <v>14</v>
      </c>
      <c r="D450" s="19" t="s">
        <v>95</v>
      </c>
      <c r="E450" s="11">
        <v>19</v>
      </c>
      <c r="F450" s="92"/>
    </row>
    <row r="451" spans="1:6" hidden="1" x14ac:dyDescent="0.25">
      <c r="A451" s="90"/>
      <c r="B451" s="91"/>
      <c r="C451" s="17">
        <v>15</v>
      </c>
      <c r="D451" s="19" t="s">
        <v>96</v>
      </c>
      <c r="E451" s="11">
        <v>6</v>
      </c>
      <c r="F451" s="92"/>
    </row>
    <row r="452" spans="1:6" hidden="1" x14ac:dyDescent="0.25">
      <c r="A452" s="90"/>
      <c r="B452" s="91"/>
      <c r="C452" s="10"/>
      <c r="D452" s="20" t="s">
        <v>33</v>
      </c>
      <c r="E452" s="12">
        <f>SUM(E437:E451)</f>
        <v>157.29999999999998</v>
      </c>
      <c r="F452" s="92"/>
    </row>
    <row r="453" spans="1:6" hidden="1" x14ac:dyDescent="0.25">
      <c r="A453" s="90">
        <v>38</v>
      </c>
      <c r="B453" s="91" t="s">
        <v>113</v>
      </c>
      <c r="C453" s="17">
        <v>1</v>
      </c>
      <c r="D453" s="19" t="s">
        <v>114</v>
      </c>
      <c r="E453" s="11">
        <v>19</v>
      </c>
      <c r="F453" s="92">
        <v>44</v>
      </c>
    </row>
    <row r="454" spans="1:6" hidden="1" x14ac:dyDescent="0.25">
      <c r="A454" s="90"/>
      <c r="B454" s="91"/>
      <c r="C454" s="17">
        <v>2</v>
      </c>
      <c r="D454" s="19" t="s">
        <v>115</v>
      </c>
      <c r="E454" s="11">
        <v>19</v>
      </c>
      <c r="F454" s="92"/>
    </row>
    <row r="455" spans="1:6" hidden="1" x14ac:dyDescent="0.25">
      <c r="A455" s="90"/>
      <c r="B455" s="91"/>
      <c r="C455" s="17">
        <v>3</v>
      </c>
      <c r="D455" s="19" t="s">
        <v>92</v>
      </c>
      <c r="E455" s="11">
        <v>10</v>
      </c>
      <c r="F455" s="92"/>
    </row>
    <row r="456" spans="1:6" hidden="1" x14ac:dyDescent="0.25">
      <c r="A456" s="90"/>
      <c r="B456" s="91"/>
      <c r="C456" s="17">
        <v>4</v>
      </c>
      <c r="D456" s="19" t="s">
        <v>41</v>
      </c>
      <c r="E456" s="11">
        <v>3</v>
      </c>
      <c r="F456" s="92"/>
    </row>
    <row r="457" spans="1:6" hidden="1" x14ac:dyDescent="0.25">
      <c r="A457" s="90"/>
      <c r="B457" s="91"/>
      <c r="C457" s="17">
        <v>5</v>
      </c>
      <c r="D457" s="19" t="s">
        <v>22</v>
      </c>
      <c r="E457" s="11">
        <v>0.1</v>
      </c>
      <c r="F457" s="92"/>
    </row>
    <row r="458" spans="1:6" hidden="1" x14ac:dyDescent="0.25">
      <c r="A458" s="90"/>
      <c r="B458" s="91"/>
      <c r="C458" s="10"/>
      <c r="D458" s="20" t="s">
        <v>33</v>
      </c>
      <c r="E458" s="12">
        <f>SUM(E453:E457)</f>
        <v>51.1</v>
      </c>
      <c r="F458" s="92"/>
    </row>
    <row r="459" spans="1:6" hidden="1" x14ac:dyDescent="0.25">
      <c r="A459" s="90">
        <v>39</v>
      </c>
      <c r="B459" s="91" t="s">
        <v>116</v>
      </c>
      <c r="C459" s="17">
        <v>1</v>
      </c>
      <c r="D459" s="19" t="s">
        <v>114</v>
      </c>
      <c r="E459" s="11">
        <v>19</v>
      </c>
      <c r="F459" s="92">
        <v>51</v>
      </c>
    </row>
    <row r="460" spans="1:6" hidden="1" x14ac:dyDescent="0.25">
      <c r="A460" s="90"/>
      <c r="B460" s="91"/>
      <c r="C460" s="17">
        <v>2</v>
      </c>
      <c r="D460" s="19" t="s">
        <v>115</v>
      </c>
      <c r="E460" s="11">
        <v>19</v>
      </c>
      <c r="F460" s="92"/>
    </row>
    <row r="461" spans="1:6" hidden="1" x14ac:dyDescent="0.25">
      <c r="A461" s="90"/>
      <c r="B461" s="91"/>
      <c r="C461" s="17">
        <v>3</v>
      </c>
      <c r="D461" s="19" t="s">
        <v>92</v>
      </c>
      <c r="E461" s="11">
        <v>10</v>
      </c>
      <c r="F461" s="92"/>
    </row>
    <row r="462" spans="1:6" hidden="1" x14ac:dyDescent="0.25">
      <c r="A462" s="90"/>
      <c r="B462" s="91"/>
      <c r="C462" s="17">
        <v>4</v>
      </c>
      <c r="D462" s="19" t="s">
        <v>41</v>
      </c>
      <c r="E462" s="11">
        <v>3</v>
      </c>
      <c r="F462" s="92"/>
    </row>
    <row r="463" spans="1:6" hidden="1" x14ac:dyDescent="0.25">
      <c r="A463" s="90"/>
      <c r="B463" s="91"/>
      <c r="C463" s="17">
        <v>5</v>
      </c>
      <c r="D463" s="19" t="s">
        <v>22</v>
      </c>
      <c r="E463" s="11">
        <v>0.1</v>
      </c>
      <c r="F463" s="92"/>
    </row>
    <row r="464" spans="1:6" hidden="1" x14ac:dyDescent="0.25">
      <c r="A464" s="90"/>
      <c r="B464" s="91"/>
      <c r="C464" s="17">
        <v>6</v>
      </c>
      <c r="D464" s="19" t="s">
        <v>94</v>
      </c>
      <c r="E464" s="11">
        <v>10</v>
      </c>
      <c r="F464" s="92"/>
    </row>
    <row r="465" spans="1:6" hidden="1" x14ac:dyDescent="0.25">
      <c r="A465" s="90"/>
      <c r="B465" s="91"/>
      <c r="C465" s="17">
        <v>7</v>
      </c>
      <c r="D465" s="19" t="s">
        <v>95</v>
      </c>
      <c r="E465" s="11">
        <v>19</v>
      </c>
      <c r="F465" s="92"/>
    </row>
    <row r="466" spans="1:6" hidden="1" x14ac:dyDescent="0.25">
      <c r="A466" s="90"/>
      <c r="B466" s="91"/>
      <c r="C466" s="17">
        <v>8</v>
      </c>
      <c r="D466" s="19" t="s">
        <v>96</v>
      </c>
      <c r="E466" s="11">
        <v>6</v>
      </c>
      <c r="F466" s="92"/>
    </row>
    <row r="467" spans="1:6" hidden="1" x14ac:dyDescent="0.25">
      <c r="A467" s="90"/>
      <c r="B467" s="91"/>
      <c r="C467" s="10"/>
      <c r="D467" s="20" t="s">
        <v>33</v>
      </c>
      <c r="E467" s="12">
        <f>SUM(E459:E466)</f>
        <v>86.1</v>
      </c>
      <c r="F467" s="92"/>
    </row>
    <row r="468" spans="1:6" hidden="1" x14ac:dyDescent="0.25">
      <c r="A468" s="90">
        <v>40</v>
      </c>
      <c r="B468" s="91" t="s">
        <v>117</v>
      </c>
      <c r="C468" s="17">
        <v>1</v>
      </c>
      <c r="D468" s="19" t="s">
        <v>114</v>
      </c>
      <c r="E468" s="11">
        <v>19</v>
      </c>
      <c r="F468" s="92">
        <v>51</v>
      </c>
    </row>
    <row r="469" spans="1:6" hidden="1" x14ac:dyDescent="0.25">
      <c r="A469" s="90"/>
      <c r="B469" s="91"/>
      <c r="C469" s="17">
        <v>2</v>
      </c>
      <c r="D469" s="19" t="s">
        <v>115</v>
      </c>
      <c r="E469" s="11">
        <v>19</v>
      </c>
      <c r="F469" s="92"/>
    </row>
    <row r="470" spans="1:6" ht="15.75" hidden="1" customHeight="1" x14ac:dyDescent="0.25">
      <c r="A470" s="90"/>
      <c r="B470" s="91"/>
      <c r="C470" s="17">
        <v>3</v>
      </c>
      <c r="D470" s="19" t="s">
        <v>92</v>
      </c>
      <c r="E470" s="11">
        <v>10</v>
      </c>
      <c r="F470" s="92"/>
    </row>
    <row r="471" spans="1:6" hidden="1" x14ac:dyDescent="0.25">
      <c r="A471" s="90"/>
      <c r="B471" s="91"/>
      <c r="C471" s="17">
        <v>4</v>
      </c>
      <c r="D471" s="19" t="s">
        <v>41</v>
      </c>
      <c r="E471" s="11">
        <v>3</v>
      </c>
      <c r="F471" s="92"/>
    </row>
    <row r="472" spans="1:6" hidden="1" x14ac:dyDescent="0.25">
      <c r="A472" s="90"/>
      <c r="B472" s="91"/>
      <c r="C472" s="17">
        <v>5</v>
      </c>
      <c r="D472" s="19" t="s">
        <v>22</v>
      </c>
      <c r="E472" s="11">
        <v>0.1</v>
      </c>
      <c r="F472" s="92"/>
    </row>
    <row r="473" spans="1:6" hidden="1" x14ac:dyDescent="0.25">
      <c r="A473" s="90"/>
      <c r="B473" s="91"/>
      <c r="C473" s="17">
        <v>6</v>
      </c>
      <c r="D473" s="19" t="s">
        <v>24</v>
      </c>
      <c r="E473" s="11">
        <v>19</v>
      </c>
      <c r="F473" s="92"/>
    </row>
    <row r="474" spans="1:6" hidden="1" x14ac:dyDescent="0.25">
      <c r="A474" s="90"/>
      <c r="B474" s="91"/>
      <c r="C474" s="10"/>
      <c r="D474" s="20" t="s">
        <v>33</v>
      </c>
      <c r="E474" s="12">
        <f>SUM(E468:E473)</f>
        <v>70.099999999999994</v>
      </c>
      <c r="F474" s="92"/>
    </row>
    <row r="475" spans="1:6" hidden="1" x14ac:dyDescent="0.25">
      <c r="A475" s="90">
        <v>41</v>
      </c>
      <c r="B475" s="91" t="s">
        <v>118</v>
      </c>
      <c r="C475" s="17">
        <v>1</v>
      </c>
      <c r="D475" s="19" t="s">
        <v>114</v>
      </c>
      <c r="E475" s="11">
        <v>19</v>
      </c>
      <c r="F475" s="92">
        <v>115</v>
      </c>
    </row>
    <row r="476" spans="1:6" hidden="1" x14ac:dyDescent="0.25">
      <c r="A476" s="90"/>
      <c r="B476" s="91"/>
      <c r="C476" s="17">
        <v>2</v>
      </c>
      <c r="D476" s="19" t="s">
        <v>115</v>
      </c>
      <c r="E476" s="11">
        <v>19</v>
      </c>
      <c r="F476" s="92"/>
    </row>
    <row r="477" spans="1:6" hidden="1" x14ac:dyDescent="0.25">
      <c r="A477" s="90"/>
      <c r="B477" s="91"/>
      <c r="C477" s="17">
        <v>3</v>
      </c>
      <c r="D477" s="19" t="s">
        <v>24</v>
      </c>
      <c r="E477" s="11">
        <v>19</v>
      </c>
      <c r="F477" s="92"/>
    </row>
    <row r="478" spans="1:6" hidden="1" x14ac:dyDescent="0.25">
      <c r="A478" s="90"/>
      <c r="B478" s="91"/>
      <c r="C478" s="17">
        <v>4</v>
      </c>
      <c r="D478" s="19" t="s">
        <v>45</v>
      </c>
      <c r="E478" s="11">
        <v>19</v>
      </c>
      <c r="F478" s="92"/>
    </row>
    <row r="479" spans="1:6" hidden="1" x14ac:dyDescent="0.25">
      <c r="A479" s="90"/>
      <c r="B479" s="91"/>
      <c r="C479" s="17">
        <v>5</v>
      </c>
      <c r="D479" s="19" t="s">
        <v>18</v>
      </c>
      <c r="E479" s="11">
        <v>0.1</v>
      </c>
      <c r="F479" s="92"/>
    </row>
    <row r="480" spans="1:6" hidden="1" x14ac:dyDescent="0.25">
      <c r="A480" s="90"/>
      <c r="B480" s="91"/>
      <c r="C480" s="17">
        <v>6</v>
      </c>
      <c r="D480" s="19" t="s">
        <v>25</v>
      </c>
      <c r="E480" s="11">
        <v>19</v>
      </c>
      <c r="F480" s="92"/>
    </row>
    <row r="481" spans="1:6" hidden="1" x14ac:dyDescent="0.25">
      <c r="A481" s="90"/>
      <c r="B481" s="91"/>
      <c r="C481" s="17">
        <v>7</v>
      </c>
      <c r="D481" s="19" t="s">
        <v>46</v>
      </c>
      <c r="E481" s="11">
        <v>19</v>
      </c>
      <c r="F481" s="92"/>
    </row>
    <row r="482" spans="1:6" hidden="1" x14ac:dyDescent="0.25">
      <c r="A482" s="90"/>
      <c r="B482" s="91"/>
      <c r="C482" s="17">
        <v>8</v>
      </c>
      <c r="D482" s="19" t="s">
        <v>91</v>
      </c>
      <c r="E482" s="11">
        <v>4</v>
      </c>
      <c r="F482" s="92"/>
    </row>
    <row r="483" spans="1:6" hidden="1" x14ac:dyDescent="0.25">
      <c r="A483" s="90"/>
      <c r="B483" s="91"/>
      <c r="C483" s="17">
        <v>9</v>
      </c>
      <c r="D483" s="19" t="s">
        <v>41</v>
      </c>
      <c r="E483" s="11">
        <v>3</v>
      </c>
      <c r="F483" s="92"/>
    </row>
    <row r="484" spans="1:6" hidden="1" x14ac:dyDescent="0.25">
      <c r="A484" s="90"/>
      <c r="B484" s="91"/>
      <c r="C484" s="17">
        <v>10</v>
      </c>
      <c r="D484" s="19" t="s">
        <v>21</v>
      </c>
      <c r="E484" s="11">
        <v>0.1</v>
      </c>
      <c r="F484" s="92"/>
    </row>
    <row r="485" spans="1:6" hidden="1" x14ac:dyDescent="0.25">
      <c r="A485" s="90"/>
      <c r="B485" s="91"/>
      <c r="C485" s="17">
        <v>11</v>
      </c>
      <c r="D485" s="19" t="s">
        <v>92</v>
      </c>
      <c r="E485" s="11">
        <v>10</v>
      </c>
      <c r="F485" s="92"/>
    </row>
    <row r="486" spans="1:6" hidden="1" x14ac:dyDescent="0.25">
      <c r="A486" s="90"/>
      <c r="B486" s="91"/>
      <c r="C486" s="17">
        <v>12</v>
      </c>
      <c r="D486" s="19" t="s">
        <v>22</v>
      </c>
      <c r="E486" s="11">
        <v>0.1</v>
      </c>
      <c r="F486" s="92"/>
    </row>
    <row r="487" spans="1:6" hidden="1" x14ac:dyDescent="0.25">
      <c r="A487" s="90"/>
      <c r="B487" s="91"/>
      <c r="C487" s="17">
        <v>13</v>
      </c>
      <c r="D487" s="19" t="s">
        <v>94</v>
      </c>
      <c r="E487" s="11">
        <v>10</v>
      </c>
      <c r="F487" s="92"/>
    </row>
    <row r="488" spans="1:6" hidden="1" x14ac:dyDescent="0.25">
      <c r="A488" s="90"/>
      <c r="B488" s="91"/>
      <c r="C488" s="17">
        <v>14</v>
      </c>
      <c r="D488" s="19" t="s">
        <v>95</v>
      </c>
      <c r="E488" s="11">
        <v>19</v>
      </c>
      <c r="F488" s="92"/>
    </row>
    <row r="489" spans="1:6" hidden="1" x14ac:dyDescent="0.25">
      <c r="A489" s="90"/>
      <c r="B489" s="91"/>
      <c r="C489" s="17">
        <v>15</v>
      </c>
      <c r="D489" s="19" t="s">
        <v>96</v>
      </c>
      <c r="E489" s="11">
        <v>6</v>
      </c>
      <c r="F489" s="92"/>
    </row>
    <row r="490" spans="1:6" hidden="1" x14ac:dyDescent="0.25">
      <c r="A490" s="90"/>
      <c r="B490" s="91"/>
      <c r="C490" s="10"/>
      <c r="D490" s="20" t="s">
        <v>33</v>
      </c>
      <c r="E490" s="12">
        <f>SUM(E475:E489)</f>
        <v>166.29999999999998</v>
      </c>
      <c r="F490" s="92"/>
    </row>
    <row r="491" spans="1:6" hidden="1" x14ac:dyDescent="0.25">
      <c r="A491" s="90">
        <v>42</v>
      </c>
      <c r="B491" s="91" t="s">
        <v>119</v>
      </c>
      <c r="C491" s="17">
        <v>1</v>
      </c>
      <c r="D491" s="19" t="s">
        <v>120</v>
      </c>
      <c r="E491" s="11">
        <v>19</v>
      </c>
      <c r="F491" s="92">
        <v>33</v>
      </c>
    </row>
    <row r="492" spans="1:6" hidden="1" x14ac:dyDescent="0.25">
      <c r="A492" s="90"/>
      <c r="B492" s="91"/>
      <c r="C492" s="17">
        <v>2</v>
      </c>
      <c r="D492" s="19" t="s">
        <v>82</v>
      </c>
      <c r="E492" s="11">
        <v>15</v>
      </c>
      <c r="F492" s="92"/>
    </row>
    <row r="493" spans="1:6" hidden="1" x14ac:dyDescent="0.25">
      <c r="A493" s="90"/>
      <c r="B493" s="91"/>
      <c r="C493" s="17">
        <v>3</v>
      </c>
      <c r="D493" s="19" t="s">
        <v>92</v>
      </c>
      <c r="E493" s="11">
        <v>10</v>
      </c>
      <c r="F493" s="92"/>
    </row>
    <row r="494" spans="1:6" hidden="1" x14ac:dyDescent="0.25">
      <c r="A494" s="90"/>
      <c r="B494" s="91"/>
      <c r="C494" s="17">
        <v>4</v>
      </c>
      <c r="D494" s="19" t="s">
        <v>41</v>
      </c>
      <c r="E494" s="11">
        <v>3</v>
      </c>
      <c r="F494" s="92"/>
    </row>
    <row r="495" spans="1:6" hidden="1" x14ac:dyDescent="0.25">
      <c r="A495" s="90"/>
      <c r="B495" s="91"/>
      <c r="C495" s="17">
        <v>5</v>
      </c>
      <c r="D495" s="19" t="s">
        <v>22</v>
      </c>
      <c r="E495" s="11">
        <v>0.1</v>
      </c>
      <c r="F495" s="92"/>
    </row>
    <row r="496" spans="1:6" hidden="1" x14ac:dyDescent="0.25">
      <c r="A496" s="90"/>
      <c r="B496" s="91"/>
      <c r="C496" s="10"/>
      <c r="D496" s="20" t="s">
        <v>33</v>
      </c>
      <c r="E496" s="12">
        <f>SUM(E491:E495)</f>
        <v>47.1</v>
      </c>
      <c r="F496" s="92"/>
    </row>
    <row r="497" spans="1:6" hidden="1" x14ac:dyDescent="0.25">
      <c r="A497" s="90">
        <v>43</v>
      </c>
      <c r="B497" s="91" t="s">
        <v>121</v>
      </c>
      <c r="C497" s="17">
        <v>1</v>
      </c>
      <c r="D497" s="19" t="s">
        <v>120</v>
      </c>
      <c r="E497" s="11">
        <v>19</v>
      </c>
      <c r="F497" s="92">
        <v>48</v>
      </c>
    </row>
    <row r="498" spans="1:6" hidden="1" x14ac:dyDescent="0.25">
      <c r="A498" s="90"/>
      <c r="B498" s="91"/>
      <c r="C498" s="17">
        <v>2</v>
      </c>
      <c r="D498" s="19" t="s">
        <v>82</v>
      </c>
      <c r="E498" s="11">
        <v>15</v>
      </c>
      <c r="F498" s="92"/>
    </row>
    <row r="499" spans="1:6" hidden="1" x14ac:dyDescent="0.25">
      <c r="A499" s="90"/>
      <c r="B499" s="91"/>
      <c r="C499" s="17">
        <v>3</v>
      </c>
      <c r="D499" s="19" t="s">
        <v>92</v>
      </c>
      <c r="E499" s="11">
        <v>10</v>
      </c>
      <c r="F499" s="92"/>
    </row>
    <row r="500" spans="1:6" hidden="1" x14ac:dyDescent="0.25">
      <c r="A500" s="90"/>
      <c r="B500" s="91"/>
      <c r="C500" s="17">
        <v>4</v>
      </c>
      <c r="D500" s="19" t="s">
        <v>41</v>
      </c>
      <c r="E500" s="11">
        <v>3</v>
      </c>
      <c r="F500" s="92"/>
    </row>
    <row r="501" spans="1:6" hidden="1" x14ac:dyDescent="0.25">
      <c r="A501" s="90"/>
      <c r="B501" s="91"/>
      <c r="C501" s="17">
        <v>5</v>
      </c>
      <c r="D501" s="19" t="s">
        <v>22</v>
      </c>
      <c r="E501" s="11">
        <v>0.1</v>
      </c>
      <c r="F501" s="92"/>
    </row>
    <row r="502" spans="1:6" hidden="1" x14ac:dyDescent="0.25">
      <c r="A502" s="90"/>
      <c r="B502" s="91"/>
      <c r="C502" s="17">
        <v>6</v>
      </c>
      <c r="D502" s="19" t="s">
        <v>94</v>
      </c>
      <c r="E502" s="11">
        <v>10</v>
      </c>
      <c r="F502" s="92"/>
    </row>
    <row r="503" spans="1:6" hidden="1" x14ac:dyDescent="0.25">
      <c r="A503" s="90"/>
      <c r="B503" s="91"/>
      <c r="C503" s="17">
        <v>7</v>
      </c>
      <c r="D503" s="19" t="s">
        <v>95</v>
      </c>
      <c r="E503" s="11">
        <v>19</v>
      </c>
      <c r="F503" s="92"/>
    </row>
    <row r="504" spans="1:6" hidden="1" x14ac:dyDescent="0.25">
      <c r="A504" s="90"/>
      <c r="B504" s="91"/>
      <c r="C504" s="17">
        <v>8</v>
      </c>
      <c r="D504" s="19" t="s">
        <v>96</v>
      </c>
      <c r="E504" s="11">
        <v>6</v>
      </c>
      <c r="F504" s="92"/>
    </row>
    <row r="505" spans="1:6" hidden="1" x14ac:dyDescent="0.25">
      <c r="A505" s="90"/>
      <c r="B505" s="91"/>
      <c r="C505" s="10"/>
      <c r="D505" s="20" t="s">
        <v>33</v>
      </c>
      <c r="E505" s="12">
        <f>SUM(E497:E504)</f>
        <v>82.1</v>
      </c>
      <c r="F505" s="92"/>
    </row>
    <row r="506" spans="1:6" hidden="1" x14ac:dyDescent="0.25">
      <c r="A506" s="90">
        <v>44</v>
      </c>
      <c r="B506" s="91" t="s">
        <v>122</v>
      </c>
      <c r="C506" s="17">
        <v>1</v>
      </c>
      <c r="D506" s="19" t="s">
        <v>120</v>
      </c>
      <c r="E506" s="11">
        <v>19</v>
      </c>
      <c r="F506" s="92">
        <v>48</v>
      </c>
    </row>
    <row r="507" spans="1:6" hidden="1" x14ac:dyDescent="0.25">
      <c r="A507" s="90"/>
      <c r="B507" s="91"/>
      <c r="C507" s="17">
        <v>2</v>
      </c>
      <c r="D507" s="19" t="s">
        <v>82</v>
      </c>
      <c r="E507" s="11">
        <v>15</v>
      </c>
      <c r="F507" s="92"/>
    </row>
    <row r="508" spans="1:6" hidden="1" x14ac:dyDescent="0.25">
      <c r="A508" s="90"/>
      <c r="B508" s="91"/>
      <c r="C508" s="17">
        <v>3</v>
      </c>
      <c r="D508" s="19" t="s">
        <v>92</v>
      </c>
      <c r="E508" s="11">
        <v>10</v>
      </c>
      <c r="F508" s="92"/>
    </row>
    <row r="509" spans="1:6" hidden="1" x14ac:dyDescent="0.25">
      <c r="A509" s="90"/>
      <c r="B509" s="91"/>
      <c r="C509" s="17">
        <v>4</v>
      </c>
      <c r="D509" s="19" t="s">
        <v>41</v>
      </c>
      <c r="E509" s="11">
        <v>3</v>
      </c>
      <c r="F509" s="92"/>
    </row>
    <row r="510" spans="1:6" hidden="1" x14ac:dyDescent="0.25">
      <c r="A510" s="90"/>
      <c r="B510" s="91"/>
      <c r="C510" s="17">
        <v>5</v>
      </c>
      <c r="D510" s="19" t="s">
        <v>22</v>
      </c>
      <c r="E510" s="11">
        <v>0.1</v>
      </c>
      <c r="F510" s="92"/>
    </row>
    <row r="511" spans="1:6" hidden="1" x14ac:dyDescent="0.25">
      <c r="A511" s="90"/>
      <c r="B511" s="91"/>
      <c r="C511" s="17">
        <v>6</v>
      </c>
      <c r="D511" s="19" t="s">
        <v>24</v>
      </c>
      <c r="E511" s="11">
        <v>19</v>
      </c>
      <c r="F511" s="92"/>
    </row>
    <row r="512" spans="1:6" hidden="1" x14ac:dyDescent="0.25">
      <c r="A512" s="90"/>
      <c r="B512" s="91"/>
      <c r="C512" s="10"/>
      <c r="D512" s="20" t="s">
        <v>33</v>
      </c>
      <c r="E512" s="12">
        <f>SUM(E506:E511)</f>
        <v>66.099999999999994</v>
      </c>
      <c r="F512" s="92"/>
    </row>
    <row r="513" spans="1:6" ht="15.75" hidden="1" customHeight="1" x14ac:dyDescent="0.25">
      <c r="A513" s="90">
        <v>45</v>
      </c>
      <c r="B513" s="91" t="s">
        <v>123</v>
      </c>
      <c r="C513" s="17">
        <v>1</v>
      </c>
      <c r="D513" s="19" t="s">
        <v>120</v>
      </c>
      <c r="E513" s="11">
        <v>19</v>
      </c>
      <c r="F513" s="92">
        <v>115</v>
      </c>
    </row>
    <row r="514" spans="1:6" hidden="1" x14ac:dyDescent="0.25">
      <c r="A514" s="90"/>
      <c r="B514" s="91"/>
      <c r="C514" s="17">
        <v>2</v>
      </c>
      <c r="D514" s="19" t="s">
        <v>82</v>
      </c>
      <c r="E514" s="11">
        <v>15</v>
      </c>
      <c r="F514" s="92"/>
    </row>
    <row r="515" spans="1:6" hidden="1" x14ac:dyDescent="0.25">
      <c r="A515" s="90"/>
      <c r="B515" s="91"/>
      <c r="C515" s="17">
        <v>3</v>
      </c>
      <c r="D515" s="19" t="s">
        <v>24</v>
      </c>
      <c r="E515" s="11">
        <v>19</v>
      </c>
      <c r="F515" s="92"/>
    </row>
    <row r="516" spans="1:6" hidden="1" x14ac:dyDescent="0.25">
      <c r="A516" s="90"/>
      <c r="B516" s="91"/>
      <c r="C516" s="17">
        <v>4</v>
      </c>
      <c r="D516" s="19" t="s">
        <v>45</v>
      </c>
      <c r="E516" s="11">
        <v>19</v>
      </c>
      <c r="F516" s="92"/>
    </row>
    <row r="517" spans="1:6" hidden="1" x14ac:dyDescent="0.25">
      <c r="A517" s="90"/>
      <c r="B517" s="91"/>
      <c r="C517" s="17">
        <v>5</v>
      </c>
      <c r="D517" s="19" t="s">
        <v>18</v>
      </c>
      <c r="E517" s="11">
        <v>0.1</v>
      </c>
      <c r="F517" s="92"/>
    </row>
    <row r="518" spans="1:6" hidden="1" x14ac:dyDescent="0.25">
      <c r="A518" s="90"/>
      <c r="B518" s="91"/>
      <c r="C518" s="17">
        <v>6</v>
      </c>
      <c r="D518" s="19" t="s">
        <v>25</v>
      </c>
      <c r="E518" s="11">
        <v>19</v>
      </c>
      <c r="F518" s="92"/>
    </row>
    <row r="519" spans="1:6" hidden="1" x14ac:dyDescent="0.25">
      <c r="A519" s="90"/>
      <c r="B519" s="91"/>
      <c r="C519" s="17">
        <v>7</v>
      </c>
      <c r="D519" s="19" t="s">
        <v>46</v>
      </c>
      <c r="E519" s="11">
        <v>19</v>
      </c>
      <c r="F519" s="92"/>
    </row>
    <row r="520" spans="1:6" hidden="1" x14ac:dyDescent="0.25">
      <c r="A520" s="90"/>
      <c r="B520" s="91"/>
      <c r="C520" s="17">
        <v>8</v>
      </c>
      <c r="D520" s="19" t="s">
        <v>91</v>
      </c>
      <c r="E520" s="11">
        <v>4</v>
      </c>
      <c r="F520" s="92"/>
    </row>
    <row r="521" spans="1:6" hidden="1" x14ac:dyDescent="0.25">
      <c r="A521" s="90"/>
      <c r="B521" s="91"/>
      <c r="C521" s="17">
        <v>9</v>
      </c>
      <c r="D521" s="19" t="s">
        <v>41</v>
      </c>
      <c r="E521" s="11">
        <v>3</v>
      </c>
      <c r="F521" s="92"/>
    </row>
    <row r="522" spans="1:6" hidden="1" x14ac:dyDescent="0.25">
      <c r="A522" s="90"/>
      <c r="B522" s="91"/>
      <c r="C522" s="17">
        <v>10</v>
      </c>
      <c r="D522" s="19" t="s">
        <v>21</v>
      </c>
      <c r="E522" s="11">
        <v>0.1</v>
      </c>
      <c r="F522" s="92"/>
    </row>
    <row r="523" spans="1:6" hidden="1" x14ac:dyDescent="0.25">
      <c r="A523" s="90"/>
      <c r="B523" s="91"/>
      <c r="C523" s="17">
        <v>11</v>
      </c>
      <c r="D523" s="19" t="s">
        <v>92</v>
      </c>
      <c r="E523" s="11">
        <v>10</v>
      </c>
      <c r="F523" s="92"/>
    </row>
    <row r="524" spans="1:6" hidden="1" x14ac:dyDescent="0.25">
      <c r="A524" s="90"/>
      <c r="B524" s="91"/>
      <c r="C524" s="17">
        <v>12</v>
      </c>
      <c r="D524" s="19" t="s">
        <v>22</v>
      </c>
      <c r="E524" s="11">
        <v>0.1</v>
      </c>
      <c r="F524" s="92"/>
    </row>
    <row r="525" spans="1:6" hidden="1" x14ac:dyDescent="0.25">
      <c r="A525" s="90"/>
      <c r="B525" s="91"/>
      <c r="C525" s="17">
        <v>13</v>
      </c>
      <c r="D525" s="19" t="s">
        <v>94</v>
      </c>
      <c r="E525" s="11">
        <v>10</v>
      </c>
      <c r="F525" s="92"/>
    </row>
    <row r="526" spans="1:6" hidden="1" x14ac:dyDescent="0.25">
      <c r="A526" s="90"/>
      <c r="B526" s="91"/>
      <c r="C526" s="17">
        <v>14</v>
      </c>
      <c r="D526" s="19" t="s">
        <v>95</v>
      </c>
      <c r="E526" s="11">
        <v>19</v>
      </c>
      <c r="F526" s="92"/>
    </row>
    <row r="527" spans="1:6" hidden="1" x14ac:dyDescent="0.25">
      <c r="A527" s="90"/>
      <c r="B527" s="91"/>
      <c r="C527" s="17">
        <v>15</v>
      </c>
      <c r="D527" s="19" t="s">
        <v>96</v>
      </c>
      <c r="E527" s="11">
        <v>6</v>
      </c>
      <c r="F527" s="92"/>
    </row>
    <row r="528" spans="1:6" hidden="1" x14ac:dyDescent="0.25">
      <c r="A528" s="90"/>
      <c r="B528" s="91"/>
      <c r="C528" s="10"/>
      <c r="D528" s="20" t="s">
        <v>33</v>
      </c>
      <c r="E528" s="12">
        <f>SUM(E513:E527)</f>
        <v>162.29999999999998</v>
      </c>
      <c r="F528" s="92"/>
    </row>
    <row r="529" spans="1:6" hidden="1" x14ac:dyDescent="0.25">
      <c r="A529" s="90">
        <v>46</v>
      </c>
      <c r="B529" s="91" t="s">
        <v>124</v>
      </c>
      <c r="C529" s="17">
        <v>1</v>
      </c>
      <c r="D529" s="19" t="s">
        <v>125</v>
      </c>
      <c r="E529" s="11">
        <v>10</v>
      </c>
      <c r="F529" s="92">
        <v>16</v>
      </c>
    </row>
    <row r="530" spans="1:6" hidden="1" x14ac:dyDescent="0.25">
      <c r="A530" s="90"/>
      <c r="B530" s="91"/>
      <c r="C530" s="17">
        <v>2</v>
      </c>
      <c r="D530" s="19" t="s">
        <v>92</v>
      </c>
      <c r="E530" s="11">
        <v>10</v>
      </c>
      <c r="F530" s="92"/>
    </row>
    <row r="531" spans="1:6" hidden="1" x14ac:dyDescent="0.25">
      <c r="A531" s="90"/>
      <c r="B531" s="91"/>
      <c r="C531" s="17">
        <v>3</v>
      </c>
      <c r="D531" s="19" t="s">
        <v>41</v>
      </c>
      <c r="E531" s="11">
        <v>3</v>
      </c>
      <c r="F531" s="92"/>
    </row>
    <row r="532" spans="1:6" hidden="1" x14ac:dyDescent="0.25">
      <c r="A532" s="90"/>
      <c r="B532" s="91"/>
      <c r="C532" s="17">
        <v>4</v>
      </c>
      <c r="D532" s="19" t="s">
        <v>22</v>
      </c>
      <c r="E532" s="11">
        <v>0.1</v>
      </c>
      <c r="F532" s="92"/>
    </row>
    <row r="533" spans="1:6" hidden="1" x14ac:dyDescent="0.25">
      <c r="A533" s="90"/>
      <c r="B533" s="91"/>
      <c r="C533" s="10"/>
      <c r="D533" s="20" t="s">
        <v>33</v>
      </c>
      <c r="E533" s="12">
        <f>SUM(E529:E532)</f>
        <v>23.1</v>
      </c>
      <c r="F533" s="92"/>
    </row>
    <row r="534" spans="1:6" hidden="1" x14ac:dyDescent="0.25">
      <c r="A534" s="90">
        <v>47</v>
      </c>
      <c r="B534" s="91" t="s">
        <v>126</v>
      </c>
      <c r="C534" s="17">
        <v>1</v>
      </c>
      <c r="D534" s="19" t="s">
        <v>125</v>
      </c>
      <c r="E534" s="11">
        <v>10</v>
      </c>
      <c r="F534" s="92">
        <v>36</v>
      </c>
    </row>
    <row r="535" spans="1:6" hidden="1" x14ac:dyDescent="0.25">
      <c r="A535" s="90"/>
      <c r="B535" s="91"/>
      <c r="C535" s="17">
        <v>2</v>
      </c>
      <c r="D535" s="19" t="s">
        <v>92</v>
      </c>
      <c r="E535" s="11">
        <v>10</v>
      </c>
      <c r="F535" s="92"/>
    </row>
    <row r="536" spans="1:6" hidden="1" x14ac:dyDescent="0.25">
      <c r="A536" s="90"/>
      <c r="B536" s="91"/>
      <c r="C536" s="17">
        <v>3</v>
      </c>
      <c r="D536" s="19" t="s">
        <v>41</v>
      </c>
      <c r="E536" s="11">
        <v>3</v>
      </c>
      <c r="F536" s="92"/>
    </row>
    <row r="537" spans="1:6" hidden="1" x14ac:dyDescent="0.25">
      <c r="A537" s="90"/>
      <c r="B537" s="91"/>
      <c r="C537" s="17">
        <v>4</v>
      </c>
      <c r="D537" s="19" t="s">
        <v>22</v>
      </c>
      <c r="E537" s="11">
        <v>0.1</v>
      </c>
      <c r="F537" s="92"/>
    </row>
    <row r="538" spans="1:6" hidden="1" x14ac:dyDescent="0.25">
      <c r="A538" s="90"/>
      <c r="B538" s="91"/>
      <c r="C538" s="17">
        <v>5</v>
      </c>
      <c r="D538" s="19" t="s">
        <v>94</v>
      </c>
      <c r="E538" s="11">
        <v>10</v>
      </c>
      <c r="F538" s="92"/>
    </row>
    <row r="539" spans="1:6" hidden="1" x14ac:dyDescent="0.25">
      <c r="A539" s="90"/>
      <c r="B539" s="91"/>
      <c r="C539" s="17">
        <v>6</v>
      </c>
      <c r="D539" s="19" t="s">
        <v>95</v>
      </c>
      <c r="E539" s="11">
        <v>19</v>
      </c>
      <c r="F539" s="92"/>
    </row>
    <row r="540" spans="1:6" hidden="1" x14ac:dyDescent="0.25">
      <c r="A540" s="90"/>
      <c r="B540" s="91"/>
      <c r="C540" s="17">
        <v>7</v>
      </c>
      <c r="D540" s="19" t="s">
        <v>98</v>
      </c>
      <c r="E540" s="11">
        <v>6</v>
      </c>
      <c r="F540" s="92"/>
    </row>
    <row r="541" spans="1:6" hidden="1" x14ac:dyDescent="0.25">
      <c r="A541" s="90"/>
      <c r="B541" s="91"/>
      <c r="C541" s="10"/>
      <c r="D541" s="20" t="s">
        <v>33</v>
      </c>
      <c r="E541" s="12">
        <f>SUM(E534:E540)</f>
        <v>58.1</v>
      </c>
      <c r="F541" s="92"/>
    </row>
    <row r="542" spans="1:6" hidden="1" x14ac:dyDescent="0.25">
      <c r="A542" s="90">
        <v>48</v>
      </c>
      <c r="B542" s="91" t="s">
        <v>127</v>
      </c>
      <c r="C542" s="17">
        <v>1</v>
      </c>
      <c r="D542" s="19" t="s">
        <v>125</v>
      </c>
      <c r="E542" s="11">
        <v>10</v>
      </c>
      <c r="F542" s="92">
        <v>36</v>
      </c>
    </row>
    <row r="543" spans="1:6" hidden="1" x14ac:dyDescent="0.25">
      <c r="A543" s="90"/>
      <c r="B543" s="91"/>
      <c r="C543" s="17">
        <v>2</v>
      </c>
      <c r="D543" s="19" t="s">
        <v>92</v>
      </c>
      <c r="E543" s="11">
        <v>10</v>
      </c>
      <c r="F543" s="92"/>
    </row>
    <row r="544" spans="1:6" hidden="1" x14ac:dyDescent="0.25">
      <c r="A544" s="90"/>
      <c r="B544" s="91"/>
      <c r="C544" s="17">
        <v>3</v>
      </c>
      <c r="D544" s="19" t="s">
        <v>41</v>
      </c>
      <c r="E544" s="11">
        <v>3</v>
      </c>
      <c r="F544" s="92"/>
    </row>
    <row r="545" spans="1:6" hidden="1" x14ac:dyDescent="0.25">
      <c r="A545" s="90"/>
      <c r="B545" s="91"/>
      <c r="C545" s="17">
        <v>4</v>
      </c>
      <c r="D545" s="19" t="s">
        <v>22</v>
      </c>
      <c r="E545" s="11">
        <v>0.1</v>
      </c>
      <c r="F545" s="92"/>
    </row>
    <row r="546" spans="1:6" hidden="1" x14ac:dyDescent="0.25">
      <c r="A546" s="90"/>
      <c r="B546" s="91"/>
      <c r="C546" s="17">
        <v>5</v>
      </c>
      <c r="D546" s="19" t="s">
        <v>24</v>
      </c>
      <c r="E546" s="11">
        <v>19</v>
      </c>
      <c r="F546" s="92"/>
    </row>
    <row r="547" spans="1:6" hidden="1" x14ac:dyDescent="0.25">
      <c r="A547" s="90"/>
      <c r="B547" s="91"/>
      <c r="C547" s="10"/>
      <c r="D547" s="20" t="s">
        <v>33</v>
      </c>
      <c r="E547" s="12">
        <f>SUM(E542:E546)</f>
        <v>42.1</v>
      </c>
      <c r="F547" s="92"/>
    </row>
    <row r="548" spans="1:6" x14ac:dyDescent="0.25">
      <c r="B548" s="13"/>
      <c r="C548" s="13"/>
      <c r="F548" s="13"/>
    </row>
    <row r="549" spans="1:6" x14ac:dyDescent="0.25">
      <c r="B549" s="13"/>
      <c r="C549" s="13"/>
      <c r="F549" s="13"/>
    </row>
    <row r="550" spans="1:6" x14ac:dyDescent="0.25">
      <c r="B550" s="13"/>
      <c r="C550" s="13"/>
      <c r="F550" s="13"/>
    </row>
    <row r="551" spans="1:6" x14ac:dyDescent="0.25">
      <c r="B551" s="13"/>
      <c r="C551" s="13"/>
      <c r="F551" s="13"/>
    </row>
    <row r="552" spans="1:6" x14ac:dyDescent="0.25">
      <c r="B552" s="13"/>
      <c r="C552" s="13"/>
      <c r="F552" s="13"/>
    </row>
    <row r="553" spans="1:6" x14ac:dyDescent="0.25">
      <c r="B553" s="13"/>
      <c r="C553" s="13"/>
      <c r="F553" s="13"/>
    </row>
    <row r="554" spans="1:6" x14ac:dyDescent="0.25">
      <c r="B554" s="13"/>
      <c r="C554" s="13"/>
      <c r="F554" s="13"/>
    </row>
    <row r="555" spans="1:6" x14ac:dyDescent="0.25">
      <c r="B555" s="13"/>
      <c r="C555" s="13"/>
      <c r="F555" s="13"/>
    </row>
    <row r="556" spans="1:6" x14ac:dyDescent="0.25">
      <c r="B556" s="13"/>
      <c r="C556" s="13"/>
      <c r="F556" s="13"/>
    </row>
    <row r="557" spans="1:6" x14ac:dyDescent="0.25">
      <c r="B557" s="13"/>
      <c r="C557" s="13"/>
      <c r="F557" s="13"/>
    </row>
    <row r="558" spans="1:6" x14ac:dyDescent="0.25">
      <c r="B558" s="13"/>
      <c r="C558" s="13"/>
      <c r="F558" s="13"/>
    </row>
    <row r="559" spans="1:6" x14ac:dyDescent="0.25">
      <c r="B559" s="13"/>
      <c r="C559" s="13"/>
      <c r="F559" s="13"/>
    </row>
    <row r="560" spans="1:6" x14ac:dyDescent="0.25">
      <c r="B560" s="13"/>
      <c r="C560" s="13"/>
      <c r="F560" s="13"/>
    </row>
    <row r="561" spans="1:6" x14ac:dyDescent="0.25">
      <c r="B561" s="13"/>
      <c r="C561" s="13"/>
      <c r="F561" s="13"/>
    </row>
    <row r="562" spans="1:6" x14ac:dyDescent="0.25">
      <c r="B562" s="13"/>
      <c r="C562" s="13"/>
      <c r="F562" s="13"/>
    </row>
    <row r="563" spans="1:6" x14ac:dyDescent="0.25">
      <c r="B563" s="13"/>
      <c r="C563" s="13"/>
      <c r="F563" s="13"/>
    </row>
    <row r="564" spans="1:6" x14ac:dyDescent="0.25">
      <c r="B564" s="13"/>
      <c r="C564" s="13"/>
      <c r="F564" s="13"/>
    </row>
    <row r="565" spans="1:6" x14ac:dyDescent="0.25">
      <c r="B565" s="13"/>
      <c r="C565" s="13"/>
      <c r="F565" s="13"/>
    </row>
    <row r="566" spans="1:6" x14ac:dyDescent="0.25">
      <c r="A566" s="13" t="e">
        <f>((#REF!/#REF!)*100)</f>
        <v>#REF!</v>
      </c>
      <c r="B566" s="13"/>
      <c r="C566" s="13"/>
      <c r="F566" s="13"/>
    </row>
    <row r="567" spans="1:6" x14ac:dyDescent="0.25">
      <c r="B567" s="13"/>
      <c r="C567" s="13"/>
      <c r="F567" s="13"/>
    </row>
    <row r="568" spans="1:6" x14ac:dyDescent="0.25">
      <c r="B568" s="13"/>
      <c r="C568" s="13"/>
      <c r="F568" s="13"/>
    </row>
    <row r="569" spans="1:6" x14ac:dyDescent="0.25">
      <c r="B569" s="13"/>
      <c r="C569" s="13"/>
      <c r="F569" s="13"/>
    </row>
    <row r="570" spans="1:6" x14ac:dyDescent="0.25">
      <c r="B570" s="13"/>
      <c r="C570" s="13"/>
      <c r="F570" s="13"/>
    </row>
    <row r="571" spans="1:6" x14ac:dyDescent="0.25">
      <c r="B571" s="13"/>
      <c r="C571" s="13"/>
      <c r="F571" s="13"/>
    </row>
    <row r="572" spans="1:6" x14ac:dyDescent="0.25">
      <c r="B572" s="13"/>
      <c r="C572" s="13"/>
      <c r="F572" s="13"/>
    </row>
    <row r="573" spans="1:6" x14ac:dyDescent="0.25">
      <c r="B573" s="13"/>
      <c r="C573" s="13"/>
      <c r="F573" s="13"/>
    </row>
    <row r="574" spans="1:6" x14ac:dyDescent="0.25">
      <c r="B574" s="13"/>
      <c r="C574" s="13"/>
      <c r="F574" s="13"/>
    </row>
    <row r="575" spans="1:6" x14ac:dyDescent="0.25">
      <c r="B575" s="13"/>
      <c r="C575" s="13"/>
      <c r="F575" s="13"/>
    </row>
    <row r="576" spans="1:6" x14ac:dyDescent="0.25">
      <c r="B576" s="13"/>
      <c r="C576" s="13"/>
      <c r="F576" s="13"/>
    </row>
    <row r="577" spans="1:6" x14ac:dyDescent="0.25">
      <c r="B577" s="13"/>
      <c r="C577" s="13"/>
      <c r="F577" s="13"/>
    </row>
    <row r="578" spans="1:6" x14ac:dyDescent="0.25">
      <c r="B578" s="13"/>
      <c r="C578" s="13"/>
      <c r="F578" s="13"/>
    </row>
    <row r="579" spans="1:6" x14ac:dyDescent="0.25">
      <c r="B579" s="13"/>
      <c r="C579" s="13"/>
      <c r="F579" s="13"/>
    </row>
    <row r="580" spans="1:6" x14ac:dyDescent="0.25">
      <c r="B580" s="13"/>
      <c r="C580" s="13"/>
      <c r="F580" s="13"/>
    </row>
    <row r="581" spans="1:6" x14ac:dyDescent="0.25">
      <c r="B581" s="13"/>
      <c r="C581" s="13"/>
      <c r="F581" s="13"/>
    </row>
    <row r="582" spans="1:6" x14ac:dyDescent="0.25">
      <c r="B582" s="13"/>
      <c r="C582" s="13"/>
      <c r="F582" s="13"/>
    </row>
    <row r="583" spans="1:6" x14ac:dyDescent="0.25">
      <c r="B583" s="13"/>
      <c r="C583" s="13"/>
      <c r="F583" s="13"/>
    </row>
    <row r="584" spans="1:6" x14ac:dyDescent="0.25">
      <c r="B584" s="13"/>
      <c r="C584" s="13"/>
      <c r="F584" s="13"/>
    </row>
    <row r="585" spans="1:6" x14ac:dyDescent="0.25">
      <c r="B585" s="13"/>
      <c r="C585" s="13"/>
      <c r="F585" s="13"/>
    </row>
    <row r="586" spans="1:6" x14ac:dyDescent="0.25">
      <c r="B586" s="13"/>
      <c r="C586" s="13"/>
      <c r="F586" s="13"/>
    </row>
    <row r="587" spans="1:6" x14ac:dyDescent="0.25">
      <c r="B587" s="13"/>
      <c r="C587" s="13"/>
      <c r="F587" s="13"/>
    </row>
    <row r="588" spans="1:6" x14ac:dyDescent="0.25">
      <c r="B588" s="13"/>
      <c r="C588" s="13"/>
      <c r="F588" s="13"/>
    </row>
    <row r="589" spans="1:6" x14ac:dyDescent="0.25">
      <c r="B589" s="13"/>
      <c r="C589" s="13"/>
      <c r="F589" s="13"/>
    </row>
    <row r="590" spans="1:6" x14ac:dyDescent="0.25">
      <c r="B590" s="13"/>
      <c r="C590" s="13"/>
      <c r="F590" s="13"/>
    </row>
    <row r="591" spans="1:6" x14ac:dyDescent="0.25">
      <c r="B591" s="13"/>
      <c r="C591" s="13"/>
      <c r="F591" s="13"/>
    </row>
    <row r="592" spans="1:6" x14ac:dyDescent="0.25">
      <c r="A592" s="13" t="e">
        <f>((#REF!/#REF!)*100)</f>
        <v>#REF!</v>
      </c>
      <c r="B592" s="13"/>
      <c r="C592" s="13"/>
      <c r="F592" s="13"/>
    </row>
    <row r="593" spans="4:4" s="13" customFormat="1" x14ac:dyDescent="0.25">
      <c r="D593" s="21"/>
    </row>
    <row r="594" spans="4:4" s="13" customFormat="1" x14ac:dyDescent="0.25">
      <c r="D594" s="21"/>
    </row>
    <row r="595" spans="4:4" s="13" customFormat="1" x14ac:dyDescent="0.25">
      <c r="D595" s="21"/>
    </row>
    <row r="596" spans="4:4" s="13" customFormat="1" x14ac:dyDescent="0.25">
      <c r="D596" s="21"/>
    </row>
    <row r="597" spans="4:4" s="13" customFormat="1" x14ac:dyDescent="0.25">
      <c r="D597" s="21"/>
    </row>
    <row r="598" spans="4:4" s="13" customFormat="1" x14ac:dyDescent="0.25">
      <c r="D598" s="21"/>
    </row>
    <row r="599" spans="4:4" s="13" customFormat="1" x14ac:dyDescent="0.25">
      <c r="D599" s="21"/>
    </row>
    <row r="600" spans="4:4" s="13" customFormat="1" x14ac:dyDescent="0.25">
      <c r="D600" s="21"/>
    </row>
    <row r="601" spans="4:4" s="13" customFormat="1" x14ac:dyDescent="0.25">
      <c r="D601" s="21"/>
    </row>
    <row r="602" spans="4:4" s="13" customFormat="1" x14ac:dyDescent="0.25">
      <c r="D602" s="21"/>
    </row>
    <row r="603" spans="4:4" s="13" customFormat="1" ht="15.75" customHeight="1" x14ac:dyDescent="0.25">
      <c r="D603" s="21"/>
    </row>
    <row r="604" spans="4:4" s="13" customFormat="1" x14ac:dyDescent="0.25">
      <c r="D604" s="21"/>
    </row>
    <row r="605" spans="4:4" s="13" customFormat="1" x14ac:dyDescent="0.25">
      <c r="D605" s="21"/>
    </row>
    <row r="606" spans="4:4" s="13" customFormat="1" x14ac:dyDescent="0.25">
      <c r="D606" s="21"/>
    </row>
    <row r="607" spans="4:4" s="13" customFormat="1" x14ac:dyDescent="0.25">
      <c r="D607" s="21"/>
    </row>
    <row r="608" spans="4:4" s="13" customFormat="1" x14ac:dyDescent="0.25">
      <c r="D608" s="21"/>
    </row>
    <row r="609" spans="1:6" x14ac:dyDescent="0.25">
      <c r="B609" s="13"/>
      <c r="C609" s="13"/>
      <c r="F609" s="13"/>
    </row>
    <row r="610" spans="1:6" x14ac:dyDescent="0.25">
      <c r="B610" s="13"/>
      <c r="C610" s="13"/>
      <c r="F610" s="13"/>
    </row>
    <row r="611" spans="1:6" x14ac:dyDescent="0.25">
      <c r="B611" s="13"/>
      <c r="C611" s="13"/>
      <c r="F611" s="13"/>
    </row>
    <row r="612" spans="1:6" x14ac:dyDescent="0.25">
      <c r="B612" s="13"/>
      <c r="C612" s="13"/>
      <c r="F612" s="13"/>
    </row>
    <row r="613" spans="1:6" x14ac:dyDescent="0.25">
      <c r="B613" s="13"/>
      <c r="C613" s="13"/>
      <c r="F613" s="13"/>
    </row>
    <row r="614" spans="1:6" x14ac:dyDescent="0.25">
      <c r="B614" s="13"/>
      <c r="C614" s="13"/>
      <c r="F614" s="13"/>
    </row>
    <row r="615" spans="1:6" x14ac:dyDescent="0.25">
      <c r="A615" s="13" t="e">
        <f>((#REF!/#REF!)*100)</f>
        <v>#REF!</v>
      </c>
      <c r="B615" s="13"/>
      <c r="C615" s="13"/>
      <c r="F615" s="13"/>
    </row>
    <row r="616" spans="1:6" x14ac:dyDescent="0.25">
      <c r="B616" s="13"/>
      <c r="C616" s="13"/>
      <c r="F616" s="13"/>
    </row>
    <row r="617" spans="1:6" x14ac:dyDescent="0.25">
      <c r="B617" s="13"/>
      <c r="C617" s="13"/>
      <c r="F617" s="13"/>
    </row>
    <row r="618" spans="1:6" x14ac:dyDescent="0.25">
      <c r="B618" s="13"/>
      <c r="C618" s="13"/>
      <c r="F618" s="13"/>
    </row>
    <row r="619" spans="1:6" x14ac:dyDescent="0.25">
      <c r="B619" s="13"/>
      <c r="C619" s="13"/>
      <c r="F619" s="13"/>
    </row>
    <row r="620" spans="1:6" x14ac:dyDescent="0.25">
      <c r="B620" s="13"/>
      <c r="C620" s="13"/>
      <c r="F620" s="13"/>
    </row>
    <row r="621" spans="1:6" x14ac:dyDescent="0.25">
      <c r="B621" s="13"/>
      <c r="C621" s="13"/>
      <c r="F621" s="13"/>
    </row>
    <row r="622" spans="1:6" x14ac:dyDescent="0.25">
      <c r="B622" s="13"/>
      <c r="C622" s="13"/>
      <c r="F622" s="13"/>
    </row>
    <row r="623" spans="1:6" x14ac:dyDescent="0.25">
      <c r="B623" s="13"/>
      <c r="C623" s="13"/>
      <c r="F623" s="13"/>
    </row>
    <row r="624" spans="1:6" x14ac:dyDescent="0.25">
      <c r="B624" s="13"/>
      <c r="C624" s="13"/>
      <c r="F624" s="13"/>
    </row>
    <row r="625" spans="1:6" x14ac:dyDescent="0.25">
      <c r="B625" s="13"/>
      <c r="C625" s="13"/>
      <c r="F625" s="13"/>
    </row>
    <row r="626" spans="1:6" x14ac:dyDescent="0.25">
      <c r="B626" s="13"/>
      <c r="C626" s="13"/>
      <c r="F626" s="13"/>
    </row>
    <row r="627" spans="1:6" x14ac:dyDescent="0.25">
      <c r="B627" s="13"/>
      <c r="C627" s="13"/>
      <c r="F627" s="13"/>
    </row>
    <row r="628" spans="1:6" x14ac:dyDescent="0.25">
      <c r="B628" s="13"/>
      <c r="C628" s="13"/>
      <c r="F628" s="13"/>
    </row>
    <row r="629" spans="1:6" x14ac:dyDescent="0.25">
      <c r="B629" s="13"/>
      <c r="C629" s="13"/>
      <c r="F629" s="13"/>
    </row>
    <row r="630" spans="1:6" x14ac:dyDescent="0.25">
      <c r="B630" s="13"/>
      <c r="C630" s="13"/>
      <c r="F630" s="13"/>
    </row>
    <row r="631" spans="1:6" x14ac:dyDescent="0.25">
      <c r="B631" s="13"/>
      <c r="C631" s="13"/>
      <c r="F631" s="13"/>
    </row>
    <row r="632" spans="1:6" x14ac:dyDescent="0.25">
      <c r="B632" s="13"/>
      <c r="C632" s="13"/>
      <c r="F632" s="13"/>
    </row>
    <row r="633" spans="1:6" x14ac:dyDescent="0.25">
      <c r="B633" s="13"/>
      <c r="C633" s="13"/>
      <c r="F633" s="13"/>
    </row>
    <row r="634" spans="1:6" x14ac:dyDescent="0.25">
      <c r="B634" s="13"/>
      <c r="C634" s="13"/>
      <c r="F634" s="13"/>
    </row>
    <row r="635" spans="1:6" x14ac:dyDescent="0.25">
      <c r="A635" s="13" t="e">
        <f>((#REF!/#REF!)*100)</f>
        <v>#REF!</v>
      </c>
      <c r="B635" s="13"/>
      <c r="C635" s="13"/>
      <c r="F635" s="13"/>
    </row>
    <row r="636" spans="1:6" x14ac:dyDescent="0.25">
      <c r="B636" s="13"/>
      <c r="C636" s="13"/>
      <c r="F636" s="13"/>
    </row>
    <row r="637" spans="1:6" x14ac:dyDescent="0.25">
      <c r="B637" s="13"/>
      <c r="C637" s="13"/>
      <c r="F637" s="13"/>
    </row>
    <row r="638" spans="1:6" x14ac:dyDescent="0.25">
      <c r="B638" s="13"/>
      <c r="C638" s="13"/>
      <c r="F638" s="13"/>
    </row>
    <row r="639" spans="1:6" x14ac:dyDescent="0.25">
      <c r="B639" s="13"/>
      <c r="C639" s="13"/>
      <c r="F639" s="13"/>
    </row>
    <row r="640" spans="1:6" x14ac:dyDescent="0.25">
      <c r="B640" s="13"/>
      <c r="C640" s="13"/>
      <c r="F640" s="13"/>
    </row>
    <row r="641" spans="4:4" s="13" customFormat="1" x14ac:dyDescent="0.25">
      <c r="D641" s="21"/>
    </row>
    <row r="642" spans="4:4" s="13" customFormat="1" x14ac:dyDescent="0.25">
      <c r="D642" s="21"/>
    </row>
    <row r="643" spans="4:4" s="13" customFormat="1" x14ac:dyDescent="0.25">
      <c r="D643" s="21"/>
    </row>
    <row r="644" spans="4:4" s="13" customFormat="1" x14ac:dyDescent="0.25">
      <c r="D644" s="21"/>
    </row>
    <row r="645" spans="4:4" s="13" customFormat="1" x14ac:dyDescent="0.25">
      <c r="D645" s="21"/>
    </row>
    <row r="646" spans="4:4" s="13" customFormat="1" x14ac:dyDescent="0.25">
      <c r="D646" s="21"/>
    </row>
    <row r="647" spans="4:4" s="13" customFormat="1" x14ac:dyDescent="0.25">
      <c r="D647" s="21"/>
    </row>
    <row r="648" spans="4:4" s="13" customFormat="1" x14ac:dyDescent="0.25">
      <c r="D648" s="21"/>
    </row>
    <row r="649" spans="4:4" s="13" customFormat="1" x14ac:dyDescent="0.25">
      <c r="D649" s="21"/>
    </row>
    <row r="650" spans="4:4" s="13" customFormat="1" x14ac:dyDescent="0.25">
      <c r="D650" s="21"/>
    </row>
    <row r="651" spans="4:4" s="13" customFormat="1" x14ac:dyDescent="0.25">
      <c r="D651" s="21"/>
    </row>
    <row r="652" spans="4:4" s="13" customFormat="1" x14ac:dyDescent="0.25">
      <c r="D652" s="21"/>
    </row>
    <row r="653" spans="4:4" s="13" customFormat="1" x14ac:dyDescent="0.25">
      <c r="D653" s="21"/>
    </row>
    <row r="654" spans="4:4" s="13" customFormat="1" x14ac:dyDescent="0.25">
      <c r="D654" s="21"/>
    </row>
    <row r="655" spans="4:4" s="13" customFormat="1" x14ac:dyDescent="0.25">
      <c r="D655" s="21"/>
    </row>
    <row r="656" spans="4:4" s="13" customFormat="1" x14ac:dyDescent="0.25">
      <c r="D656" s="21"/>
    </row>
    <row r="657" spans="1:6" x14ac:dyDescent="0.25">
      <c r="B657" s="13"/>
      <c r="C657" s="13"/>
      <c r="F657" s="13"/>
    </row>
    <row r="658" spans="1:6" x14ac:dyDescent="0.25">
      <c r="B658" s="13"/>
      <c r="C658" s="13"/>
      <c r="F658" s="13"/>
    </row>
    <row r="659" spans="1:6" x14ac:dyDescent="0.25">
      <c r="B659" s="13"/>
      <c r="C659" s="13"/>
      <c r="F659" s="13"/>
    </row>
    <row r="660" spans="1:6" x14ac:dyDescent="0.25">
      <c r="B660" s="13"/>
      <c r="C660" s="13"/>
      <c r="F660" s="13"/>
    </row>
    <row r="661" spans="1:6" x14ac:dyDescent="0.25">
      <c r="A661" s="13" t="e">
        <f>((#REF!/#REF!)*100)</f>
        <v>#REF!</v>
      </c>
      <c r="B661" s="13"/>
      <c r="C661" s="13"/>
      <c r="F661" s="13"/>
    </row>
    <row r="662" spans="1:6" x14ac:dyDescent="0.25">
      <c r="B662" s="13"/>
      <c r="C662" s="13"/>
      <c r="F662" s="13"/>
    </row>
    <row r="663" spans="1:6" x14ac:dyDescent="0.25">
      <c r="B663" s="13"/>
      <c r="C663" s="13"/>
      <c r="F663" s="13"/>
    </row>
    <row r="664" spans="1:6" x14ac:dyDescent="0.25">
      <c r="B664" s="13"/>
      <c r="C664" s="13"/>
      <c r="F664" s="13"/>
    </row>
    <row r="665" spans="1:6" x14ac:dyDescent="0.25">
      <c r="B665" s="13"/>
      <c r="C665" s="13"/>
      <c r="F665" s="13"/>
    </row>
    <row r="666" spans="1:6" x14ac:dyDescent="0.25">
      <c r="B666" s="13"/>
      <c r="C666" s="13"/>
      <c r="F666" s="13"/>
    </row>
    <row r="667" spans="1:6" x14ac:dyDescent="0.25">
      <c r="B667" s="13"/>
      <c r="C667" s="13"/>
      <c r="F667" s="13"/>
    </row>
    <row r="668" spans="1:6" x14ac:dyDescent="0.25">
      <c r="B668" s="13"/>
      <c r="C668" s="13"/>
      <c r="F668" s="13"/>
    </row>
    <row r="669" spans="1:6" x14ac:dyDescent="0.25">
      <c r="B669" s="13"/>
      <c r="C669" s="13"/>
      <c r="F669" s="13"/>
    </row>
    <row r="670" spans="1:6" x14ac:dyDescent="0.25">
      <c r="B670" s="13"/>
      <c r="C670" s="13"/>
      <c r="F670" s="13"/>
    </row>
    <row r="671" spans="1:6" x14ac:dyDescent="0.25">
      <c r="B671" s="13"/>
      <c r="C671" s="13"/>
      <c r="F671" s="13"/>
    </row>
    <row r="672" spans="1:6" x14ac:dyDescent="0.25">
      <c r="B672" s="13"/>
      <c r="C672" s="13"/>
      <c r="F672" s="13"/>
    </row>
    <row r="673" spans="4:4" s="13" customFormat="1" ht="15.75" customHeight="1" x14ac:dyDescent="0.25">
      <c r="D673" s="21"/>
    </row>
    <row r="674" spans="4:4" s="13" customFormat="1" x14ac:dyDescent="0.25">
      <c r="D674" s="21"/>
    </row>
    <row r="675" spans="4:4" s="13" customFormat="1" x14ac:dyDescent="0.25">
      <c r="D675" s="21"/>
    </row>
    <row r="676" spans="4:4" s="13" customFormat="1" x14ac:dyDescent="0.25">
      <c r="D676" s="21"/>
    </row>
    <row r="677" spans="4:4" s="13" customFormat="1" x14ac:dyDescent="0.25">
      <c r="D677" s="21"/>
    </row>
    <row r="678" spans="4:4" s="13" customFormat="1" x14ac:dyDescent="0.25">
      <c r="D678" s="21"/>
    </row>
    <row r="679" spans="4:4" s="13" customFormat="1" x14ac:dyDescent="0.25">
      <c r="D679" s="21"/>
    </row>
    <row r="680" spans="4:4" s="13" customFormat="1" x14ac:dyDescent="0.25">
      <c r="D680" s="21"/>
    </row>
    <row r="681" spans="4:4" s="13" customFormat="1" x14ac:dyDescent="0.25">
      <c r="D681" s="21"/>
    </row>
    <row r="682" spans="4:4" s="13" customFormat="1" x14ac:dyDescent="0.25">
      <c r="D682" s="21"/>
    </row>
    <row r="683" spans="4:4" s="13" customFormat="1" x14ac:dyDescent="0.25">
      <c r="D683" s="21"/>
    </row>
    <row r="684" spans="4:4" s="13" customFormat="1" x14ac:dyDescent="0.25">
      <c r="D684" s="21"/>
    </row>
    <row r="685" spans="4:4" s="13" customFormat="1" x14ac:dyDescent="0.25">
      <c r="D685" s="21"/>
    </row>
    <row r="686" spans="4:4" s="13" customFormat="1" x14ac:dyDescent="0.25">
      <c r="D686" s="21"/>
    </row>
    <row r="687" spans="4:4" s="13" customFormat="1" x14ac:dyDescent="0.25">
      <c r="D687" s="21"/>
    </row>
    <row r="688" spans="4:4" s="13" customFormat="1" x14ac:dyDescent="0.25">
      <c r="D688" s="21"/>
    </row>
    <row r="689" spans="4:4" s="13" customFormat="1" x14ac:dyDescent="0.25">
      <c r="D689" s="21"/>
    </row>
    <row r="690" spans="4:4" s="13" customFormat="1" x14ac:dyDescent="0.25">
      <c r="D690" s="21"/>
    </row>
    <row r="691" spans="4:4" s="13" customFormat="1" x14ac:dyDescent="0.25">
      <c r="D691" s="21"/>
    </row>
    <row r="692" spans="4:4" s="13" customFormat="1" x14ac:dyDescent="0.25">
      <c r="D692" s="21"/>
    </row>
    <row r="693" spans="4:4" s="13" customFormat="1" x14ac:dyDescent="0.25">
      <c r="D693" s="21"/>
    </row>
    <row r="694" spans="4:4" s="13" customFormat="1" x14ac:dyDescent="0.25">
      <c r="D694" s="21"/>
    </row>
    <row r="695" spans="4:4" s="13" customFormat="1" x14ac:dyDescent="0.25">
      <c r="D695" s="21"/>
    </row>
    <row r="696" spans="4:4" s="13" customFormat="1" x14ac:dyDescent="0.25">
      <c r="D696" s="21"/>
    </row>
    <row r="697" spans="4:4" s="13" customFormat="1" x14ac:dyDescent="0.25">
      <c r="D697" s="21"/>
    </row>
    <row r="698" spans="4:4" s="13" customFormat="1" x14ac:dyDescent="0.25">
      <c r="D698" s="21"/>
    </row>
    <row r="699" spans="4:4" s="13" customFormat="1" x14ac:dyDescent="0.25">
      <c r="D699" s="21"/>
    </row>
    <row r="700" spans="4:4" s="13" customFormat="1" x14ac:dyDescent="0.25">
      <c r="D700" s="21"/>
    </row>
    <row r="701" spans="4:4" s="13" customFormat="1" x14ac:dyDescent="0.25">
      <c r="D701" s="21"/>
    </row>
    <row r="702" spans="4:4" s="13" customFormat="1" x14ac:dyDescent="0.25">
      <c r="D702" s="21"/>
    </row>
    <row r="703" spans="4:4" s="13" customFormat="1" x14ac:dyDescent="0.25">
      <c r="D703" s="21"/>
    </row>
    <row r="704" spans="4:4" s="13" customFormat="1" x14ac:dyDescent="0.25">
      <c r="D704" s="21"/>
    </row>
    <row r="705" spans="1:6" x14ac:dyDescent="0.25">
      <c r="B705" s="13"/>
      <c r="C705" s="13"/>
      <c r="F705" s="13"/>
    </row>
    <row r="706" spans="1:6" x14ac:dyDescent="0.25">
      <c r="B706" s="13"/>
      <c r="C706" s="13"/>
      <c r="F706" s="13"/>
    </row>
    <row r="707" spans="1:6" x14ac:dyDescent="0.25">
      <c r="A707" s="13" t="e">
        <f>((#REF!/#REF!)*100)</f>
        <v>#REF!</v>
      </c>
      <c r="B707" s="13"/>
      <c r="C707" s="13"/>
      <c r="F707" s="13"/>
    </row>
    <row r="708" spans="1:6" x14ac:dyDescent="0.25">
      <c r="B708" s="13"/>
      <c r="C708" s="13"/>
      <c r="F708" s="13"/>
    </row>
    <row r="709" spans="1:6" x14ac:dyDescent="0.25">
      <c r="B709" s="13"/>
      <c r="C709" s="13"/>
      <c r="F709" s="13"/>
    </row>
    <row r="710" spans="1:6" x14ac:dyDescent="0.25">
      <c r="B710" s="13"/>
      <c r="C710" s="13"/>
      <c r="F710" s="13"/>
    </row>
    <row r="711" spans="1:6" x14ac:dyDescent="0.25">
      <c r="B711" s="13"/>
      <c r="C711" s="13"/>
      <c r="F711" s="13"/>
    </row>
    <row r="712" spans="1:6" x14ac:dyDescent="0.25">
      <c r="B712" s="13"/>
      <c r="C712" s="13"/>
      <c r="F712" s="13"/>
    </row>
    <row r="713" spans="1:6" x14ac:dyDescent="0.25">
      <c r="B713" s="13"/>
      <c r="C713" s="13"/>
      <c r="F713" s="13"/>
    </row>
    <row r="714" spans="1:6" x14ac:dyDescent="0.25">
      <c r="B714" s="13"/>
      <c r="C714" s="13"/>
      <c r="F714" s="13"/>
    </row>
    <row r="715" spans="1:6" x14ac:dyDescent="0.25">
      <c r="B715" s="13"/>
      <c r="C715" s="13"/>
      <c r="F715" s="13"/>
    </row>
    <row r="716" spans="1:6" x14ac:dyDescent="0.25">
      <c r="B716" s="13"/>
      <c r="C716" s="13"/>
      <c r="F716" s="13"/>
    </row>
    <row r="717" spans="1:6" x14ac:dyDescent="0.25">
      <c r="B717" s="13"/>
      <c r="C717" s="13"/>
      <c r="F717" s="13"/>
    </row>
    <row r="718" spans="1:6" x14ac:dyDescent="0.25">
      <c r="B718" s="13"/>
      <c r="C718" s="13"/>
      <c r="F718" s="13"/>
    </row>
    <row r="719" spans="1:6" x14ac:dyDescent="0.25">
      <c r="B719" s="13"/>
      <c r="C719" s="13"/>
      <c r="F719" s="13"/>
    </row>
    <row r="720" spans="1:6" x14ac:dyDescent="0.25">
      <c r="B720" s="13"/>
      <c r="C720" s="13"/>
      <c r="F720" s="13"/>
    </row>
    <row r="721" spans="1:6" x14ac:dyDescent="0.25">
      <c r="B721" s="13"/>
      <c r="C721" s="13"/>
      <c r="F721" s="13"/>
    </row>
    <row r="722" spans="1:6" x14ac:dyDescent="0.25">
      <c r="B722" s="13"/>
      <c r="C722" s="13"/>
      <c r="F722" s="13"/>
    </row>
    <row r="723" spans="1:6" x14ac:dyDescent="0.25">
      <c r="B723" s="13"/>
      <c r="C723" s="13"/>
      <c r="F723" s="13"/>
    </row>
    <row r="724" spans="1:6" x14ac:dyDescent="0.25">
      <c r="B724" s="13"/>
      <c r="C724" s="13"/>
      <c r="F724" s="13"/>
    </row>
    <row r="725" spans="1:6" x14ac:dyDescent="0.25">
      <c r="B725" s="13"/>
      <c r="C725" s="13"/>
      <c r="F725" s="13"/>
    </row>
    <row r="726" spans="1:6" x14ac:dyDescent="0.25">
      <c r="B726" s="13"/>
      <c r="C726" s="13"/>
      <c r="F726" s="13"/>
    </row>
    <row r="727" spans="1:6" x14ac:dyDescent="0.25">
      <c r="B727" s="13"/>
      <c r="C727" s="13"/>
      <c r="F727" s="13"/>
    </row>
    <row r="728" spans="1:6" x14ac:dyDescent="0.25">
      <c r="B728" s="13"/>
      <c r="C728" s="13"/>
      <c r="F728" s="13"/>
    </row>
    <row r="729" spans="1:6" x14ac:dyDescent="0.25">
      <c r="B729" s="13"/>
      <c r="C729" s="13"/>
      <c r="F729" s="13"/>
    </row>
    <row r="730" spans="1:6" x14ac:dyDescent="0.25">
      <c r="B730" s="13"/>
      <c r="C730" s="13"/>
      <c r="F730" s="13"/>
    </row>
    <row r="731" spans="1:6" x14ac:dyDescent="0.25">
      <c r="B731" s="13"/>
      <c r="C731" s="13"/>
      <c r="F731" s="13"/>
    </row>
    <row r="732" spans="1:6" x14ac:dyDescent="0.25">
      <c r="B732" s="13"/>
      <c r="C732" s="13"/>
      <c r="F732" s="13"/>
    </row>
    <row r="733" spans="1:6" x14ac:dyDescent="0.25">
      <c r="B733" s="13"/>
      <c r="C733" s="13"/>
      <c r="F733" s="13"/>
    </row>
    <row r="734" spans="1:6" x14ac:dyDescent="0.25">
      <c r="A734" s="13" t="e">
        <f>((#REF!/#REF!)*100)</f>
        <v>#REF!</v>
      </c>
      <c r="B734" s="13"/>
      <c r="C734" s="13"/>
      <c r="F734" s="13"/>
    </row>
    <row r="735" spans="1:6" x14ac:dyDescent="0.25">
      <c r="B735" s="13"/>
      <c r="C735" s="13"/>
      <c r="F735" s="13"/>
    </row>
    <row r="736" spans="1:6" x14ac:dyDescent="0.25">
      <c r="B736" s="13"/>
      <c r="C736" s="13"/>
      <c r="F736" s="13"/>
    </row>
    <row r="737" spans="4:4" s="13" customFormat="1" x14ac:dyDescent="0.25">
      <c r="D737" s="21"/>
    </row>
    <row r="738" spans="4:4" s="13" customFormat="1" x14ac:dyDescent="0.25">
      <c r="D738" s="21"/>
    </row>
    <row r="739" spans="4:4" s="13" customFormat="1" x14ac:dyDescent="0.25">
      <c r="D739" s="21"/>
    </row>
    <row r="740" spans="4:4" s="13" customFormat="1" x14ac:dyDescent="0.25">
      <c r="D740" s="21"/>
    </row>
    <row r="741" spans="4:4" s="13" customFormat="1" x14ac:dyDescent="0.25">
      <c r="D741" s="21"/>
    </row>
    <row r="742" spans="4:4" s="13" customFormat="1" x14ac:dyDescent="0.25">
      <c r="D742" s="21"/>
    </row>
    <row r="743" spans="4:4" s="13" customFormat="1" x14ac:dyDescent="0.25">
      <c r="D743" s="21"/>
    </row>
    <row r="744" spans="4:4" s="13" customFormat="1" x14ac:dyDescent="0.25">
      <c r="D744" s="21"/>
    </row>
    <row r="745" spans="4:4" s="13" customFormat="1" ht="15.75" customHeight="1" x14ac:dyDescent="0.25">
      <c r="D745" s="21"/>
    </row>
    <row r="746" spans="4:4" s="13" customFormat="1" x14ac:dyDescent="0.25">
      <c r="D746" s="21"/>
    </row>
    <row r="747" spans="4:4" s="13" customFormat="1" x14ac:dyDescent="0.25">
      <c r="D747" s="21"/>
    </row>
    <row r="748" spans="4:4" s="13" customFormat="1" x14ac:dyDescent="0.25">
      <c r="D748" s="21"/>
    </row>
    <row r="749" spans="4:4" s="13" customFormat="1" x14ac:dyDescent="0.25">
      <c r="D749" s="21"/>
    </row>
    <row r="750" spans="4:4" s="13" customFormat="1" x14ac:dyDescent="0.25">
      <c r="D750" s="21"/>
    </row>
    <row r="751" spans="4:4" s="13" customFormat="1" x14ac:dyDescent="0.25">
      <c r="D751" s="21"/>
    </row>
    <row r="752" spans="4:4" s="13" customFormat="1" x14ac:dyDescent="0.25">
      <c r="D752" s="21"/>
    </row>
    <row r="753" spans="1:6" x14ac:dyDescent="0.25">
      <c r="B753" s="13"/>
      <c r="C753" s="13"/>
      <c r="F753" s="13"/>
    </row>
    <row r="754" spans="1:6" x14ac:dyDescent="0.25">
      <c r="B754" s="13"/>
      <c r="C754" s="13"/>
      <c r="F754" s="13"/>
    </row>
    <row r="755" spans="1:6" x14ac:dyDescent="0.25">
      <c r="B755" s="13"/>
      <c r="C755" s="13"/>
      <c r="F755" s="13"/>
    </row>
    <row r="756" spans="1:6" x14ac:dyDescent="0.25">
      <c r="B756" s="13"/>
      <c r="C756" s="13"/>
      <c r="F756" s="13"/>
    </row>
    <row r="757" spans="1:6" x14ac:dyDescent="0.25">
      <c r="A757" s="13" t="e">
        <f>((#REF!/#REF!)*100)</f>
        <v>#REF!</v>
      </c>
      <c r="B757" s="13"/>
      <c r="C757" s="13"/>
      <c r="F757" s="13"/>
    </row>
    <row r="758" spans="1:6" x14ac:dyDescent="0.25">
      <c r="B758" s="13"/>
      <c r="C758" s="13"/>
      <c r="F758" s="13"/>
    </row>
    <row r="759" spans="1:6" x14ac:dyDescent="0.25">
      <c r="B759" s="13"/>
      <c r="C759" s="13"/>
      <c r="F759" s="13"/>
    </row>
    <row r="760" spans="1:6" x14ac:dyDescent="0.25">
      <c r="B760" s="13"/>
      <c r="C760" s="13"/>
      <c r="F760" s="13"/>
    </row>
    <row r="761" spans="1:6" x14ac:dyDescent="0.25">
      <c r="B761" s="13"/>
      <c r="C761" s="13"/>
      <c r="F761" s="13"/>
    </row>
    <row r="762" spans="1:6" x14ac:dyDescent="0.25">
      <c r="B762" s="13"/>
      <c r="C762" s="13"/>
      <c r="F762" s="13"/>
    </row>
    <row r="763" spans="1:6" x14ac:dyDescent="0.25">
      <c r="B763" s="13"/>
      <c r="C763" s="13"/>
      <c r="F763" s="13"/>
    </row>
    <row r="764" spans="1:6" x14ac:dyDescent="0.25">
      <c r="B764" s="13"/>
      <c r="C764" s="13"/>
      <c r="F764" s="13"/>
    </row>
    <row r="765" spans="1:6" x14ac:dyDescent="0.25">
      <c r="B765" s="13"/>
      <c r="C765" s="13"/>
      <c r="F765" s="13"/>
    </row>
    <row r="766" spans="1:6" x14ac:dyDescent="0.25">
      <c r="B766" s="13"/>
      <c r="C766" s="13"/>
      <c r="F766" s="13"/>
    </row>
    <row r="767" spans="1:6" x14ac:dyDescent="0.25">
      <c r="B767" s="13"/>
      <c r="C767" s="13"/>
      <c r="F767" s="13"/>
    </row>
    <row r="768" spans="1:6" x14ac:dyDescent="0.25">
      <c r="B768" s="13"/>
      <c r="C768" s="13"/>
      <c r="F768" s="13"/>
    </row>
    <row r="769" spans="4:4" s="13" customFormat="1" x14ac:dyDescent="0.25">
      <c r="D769" s="21"/>
    </row>
    <row r="770" spans="4:4" s="13" customFormat="1" x14ac:dyDescent="0.25">
      <c r="D770" s="21"/>
    </row>
    <row r="771" spans="4:4" s="13" customFormat="1" x14ac:dyDescent="0.25">
      <c r="D771" s="21"/>
    </row>
    <row r="772" spans="4:4" s="13" customFormat="1" x14ac:dyDescent="0.25">
      <c r="D772" s="21"/>
    </row>
    <row r="773" spans="4:4" s="13" customFormat="1" x14ac:dyDescent="0.25">
      <c r="D773" s="21"/>
    </row>
    <row r="774" spans="4:4" s="13" customFormat="1" x14ac:dyDescent="0.25">
      <c r="D774" s="21"/>
    </row>
    <row r="775" spans="4:4" s="13" customFormat="1" x14ac:dyDescent="0.25">
      <c r="D775" s="21"/>
    </row>
    <row r="776" spans="4:4" s="13" customFormat="1" x14ac:dyDescent="0.25">
      <c r="D776" s="21"/>
    </row>
    <row r="777" spans="4:4" s="13" customFormat="1" x14ac:dyDescent="0.25">
      <c r="D777" s="21"/>
    </row>
    <row r="778" spans="4:4" s="13" customFormat="1" x14ac:dyDescent="0.25">
      <c r="D778" s="21"/>
    </row>
    <row r="779" spans="4:4" s="13" customFormat="1" x14ac:dyDescent="0.25">
      <c r="D779" s="21"/>
    </row>
    <row r="780" spans="4:4" s="13" customFormat="1" x14ac:dyDescent="0.25">
      <c r="D780" s="21"/>
    </row>
    <row r="781" spans="4:4" s="13" customFormat="1" x14ac:dyDescent="0.25">
      <c r="D781" s="21"/>
    </row>
    <row r="782" spans="4:4" s="13" customFormat="1" x14ac:dyDescent="0.25">
      <c r="D782" s="21"/>
    </row>
    <row r="783" spans="4:4" s="13" customFormat="1" x14ac:dyDescent="0.25">
      <c r="D783" s="21"/>
    </row>
    <row r="784" spans="4:4" s="13" customFormat="1" x14ac:dyDescent="0.25">
      <c r="D784" s="21"/>
    </row>
    <row r="785" spans="4:4" s="13" customFormat="1" x14ac:dyDescent="0.25">
      <c r="D785" s="21"/>
    </row>
    <row r="786" spans="4:4" s="13" customFormat="1" x14ac:dyDescent="0.25">
      <c r="D786" s="21"/>
    </row>
    <row r="787" spans="4:4" s="13" customFormat="1" x14ac:dyDescent="0.25">
      <c r="D787" s="21"/>
    </row>
    <row r="788" spans="4:4" s="13" customFormat="1" x14ac:dyDescent="0.25">
      <c r="D788" s="21"/>
    </row>
    <row r="789" spans="4:4" s="13" customFormat="1" x14ac:dyDescent="0.25">
      <c r="D789" s="21"/>
    </row>
    <row r="790" spans="4:4" s="13" customFormat="1" x14ac:dyDescent="0.25">
      <c r="D790" s="21"/>
    </row>
    <row r="791" spans="4:4" s="13" customFormat="1" x14ac:dyDescent="0.25">
      <c r="D791" s="21"/>
    </row>
    <row r="792" spans="4:4" s="13" customFormat="1" x14ac:dyDescent="0.25">
      <c r="D792" s="21"/>
    </row>
    <row r="793" spans="4:4" s="13" customFormat="1" x14ac:dyDescent="0.25">
      <c r="D793" s="21"/>
    </row>
    <row r="794" spans="4:4" s="13" customFormat="1" x14ac:dyDescent="0.25">
      <c r="D794" s="21"/>
    </row>
    <row r="795" spans="4:4" s="13" customFormat="1" x14ac:dyDescent="0.25">
      <c r="D795" s="21"/>
    </row>
    <row r="796" spans="4:4" s="13" customFormat="1" x14ac:dyDescent="0.25">
      <c r="D796" s="21"/>
    </row>
    <row r="797" spans="4:4" s="13" customFormat="1" x14ac:dyDescent="0.25">
      <c r="D797" s="21"/>
    </row>
    <row r="798" spans="4:4" s="13" customFormat="1" x14ac:dyDescent="0.25">
      <c r="D798" s="21"/>
    </row>
    <row r="799" spans="4:4" s="13" customFormat="1" x14ac:dyDescent="0.25">
      <c r="D799" s="21"/>
    </row>
    <row r="800" spans="4:4" s="13" customFormat="1" x14ac:dyDescent="0.25">
      <c r="D800" s="21"/>
    </row>
    <row r="801" spans="4:4" s="13" customFormat="1" x14ac:dyDescent="0.25">
      <c r="D801" s="21"/>
    </row>
    <row r="802" spans="4:4" s="13" customFormat="1" x14ac:dyDescent="0.25">
      <c r="D802" s="21"/>
    </row>
    <row r="803" spans="4:4" s="13" customFormat="1" x14ac:dyDescent="0.25">
      <c r="D803" s="21"/>
    </row>
    <row r="804" spans="4:4" s="13" customFormat="1" x14ac:dyDescent="0.25">
      <c r="D804" s="21"/>
    </row>
    <row r="805" spans="4:4" s="13" customFormat="1" x14ac:dyDescent="0.25">
      <c r="D805" s="21"/>
    </row>
    <row r="806" spans="4:4" s="13" customFormat="1" x14ac:dyDescent="0.25">
      <c r="D806" s="21"/>
    </row>
    <row r="807" spans="4:4" s="13" customFormat="1" x14ac:dyDescent="0.25">
      <c r="D807" s="21"/>
    </row>
    <row r="808" spans="4:4" s="13" customFormat="1" x14ac:dyDescent="0.25">
      <c r="D808" s="21"/>
    </row>
    <row r="809" spans="4:4" s="13" customFormat="1" x14ac:dyDescent="0.25">
      <c r="D809" s="21"/>
    </row>
    <row r="810" spans="4:4" s="13" customFormat="1" x14ac:dyDescent="0.25">
      <c r="D810" s="21"/>
    </row>
    <row r="811" spans="4:4" s="13" customFormat="1" x14ac:dyDescent="0.25">
      <c r="D811" s="21"/>
    </row>
    <row r="812" spans="4:4" s="13" customFormat="1" x14ac:dyDescent="0.25">
      <c r="D812" s="21"/>
    </row>
    <row r="813" spans="4:4" s="13" customFormat="1" x14ac:dyDescent="0.25">
      <c r="D813" s="21"/>
    </row>
    <row r="814" spans="4:4" s="13" customFormat="1" x14ac:dyDescent="0.25">
      <c r="D814" s="21"/>
    </row>
    <row r="815" spans="4:4" s="13" customFormat="1" x14ac:dyDescent="0.25">
      <c r="D815" s="21"/>
    </row>
    <row r="816" spans="4:4" s="13" customFormat="1" ht="15.75" customHeight="1" x14ac:dyDescent="0.25">
      <c r="D816" s="21"/>
    </row>
    <row r="817" spans="4:4" s="13" customFormat="1" x14ac:dyDescent="0.25">
      <c r="D817" s="21"/>
    </row>
    <row r="818" spans="4:4" s="13" customFormat="1" x14ac:dyDescent="0.25">
      <c r="D818" s="21"/>
    </row>
    <row r="819" spans="4:4" s="13" customFormat="1" x14ac:dyDescent="0.25">
      <c r="D819" s="21"/>
    </row>
    <row r="820" spans="4:4" s="13" customFormat="1" x14ac:dyDescent="0.25">
      <c r="D820" s="21"/>
    </row>
    <row r="821" spans="4:4" s="13" customFormat="1" x14ac:dyDescent="0.25">
      <c r="D821" s="21"/>
    </row>
    <row r="822" spans="4:4" s="13" customFormat="1" x14ac:dyDescent="0.25">
      <c r="D822" s="21"/>
    </row>
    <row r="823" spans="4:4" s="13" customFormat="1" x14ac:dyDescent="0.25">
      <c r="D823" s="21"/>
    </row>
    <row r="824" spans="4:4" s="13" customFormat="1" x14ac:dyDescent="0.25">
      <c r="D824" s="21"/>
    </row>
    <row r="825" spans="4:4" s="13" customFormat="1" x14ac:dyDescent="0.25">
      <c r="D825" s="21"/>
    </row>
    <row r="826" spans="4:4" s="13" customFormat="1" x14ac:dyDescent="0.25">
      <c r="D826" s="21"/>
    </row>
    <row r="827" spans="4:4" s="13" customFormat="1" x14ac:dyDescent="0.25">
      <c r="D827" s="21"/>
    </row>
    <row r="828" spans="4:4" s="13" customFormat="1" x14ac:dyDescent="0.25">
      <c r="D828" s="21"/>
    </row>
    <row r="829" spans="4:4" s="13" customFormat="1" x14ac:dyDescent="0.25">
      <c r="D829" s="21"/>
    </row>
    <row r="830" spans="4:4" s="13" customFormat="1" x14ac:dyDescent="0.25">
      <c r="D830" s="21"/>
    </row>
    <row r="831" spans="4:4" s="13" customFormat="1" x14ac:dyDescent="0.25">
      <c r="D831" s="21"/>
    </row>
    <row r="832" spans="4:4" s="13" customFormat="1" x14ac:dyDescent="0.25">
      <c r="D832" s="21"/>
    </row>
    <row r="833" spans="4:4" s="13" customFormat="1" x14ac:dyDescent="0.25">
      <c r="D833" s="21"/>
    </row>
    <row r="834" spans="4:4" s="13" customFormat="1" x14ac:dyDescent="0.25">
      <c r="D834" s="21"/>
    </row>
    <row r="835" spans="4:4" s="13" customFormat="1" x14ac:dyDescent="0.25">
      <c r="D835" s="21"/>
    </row>
    <row r="836" spans="4:4" s="13" customFormat="1" x14ac:dyDescent="0.25">
      <c r="D836" s="21"/>
    </row>
    <row r="837" spans="4:4" s="13" customFormat="1" x14ac:dyDescent="0.25">
      <c r="D837" s="21"/>
    </row>
    <row r="838" spans="4:4" s="13" customFormat="1" x14ac:dyDescent="0.25">
      <c r="D838" s="21"/>
    </row>
    <row r="839" spans="4:4" s="13" customFormat="1" x14ac:dyDescent="0.25">
      <c r="D839" s="21"/>
    </row>
    <row r="840" spans="4:4" s="13" customFormat="1" x14ac:dyDescent="0.25">
      <c r="D840" s="21"/>
    </row>
    <row r="841" spans="4:4" s="13" customFormat="1" x14ac:dyDescent="0.25">
      <c r="D841" s="21"/>
    </row>
    <row r="842" spans="4:4" s="13" customFormat="1" x14ac:dyDescent="0.25">
      <c r="D842" s="21"/>
    </row>
    <row r="843" spans="4:4" s="13" customFormat="1" x14ac:dyDescent="0.25">
      <c r="D843" s="21"/>
    </row>
    <row r="844" spans="4:4" s="13" customFormat="1" x14ac:dyDescent="0.25">
      <c r="D844" s="21"/>
    </row>
    <row r="845" spans="4:4" s="13" customFormat="1" x14ac:dyDescent="0.25">
      <c r="D845" s="21"/>
    </row>
    <row r="846" spans="4:4" s="13" customFormat="1" x14ac:dyDescent="0.25">
      <c r="D846" s="21"/>
    </row>
    <row r="847" spans="4:4" s="13" customFormat="1" x14ac:dyDescent="0.25">
      <c r="D847" s="21"/>
    </row>
    <row r="848" spans="4:4" s="13" customFormat="1" x14ac:dyDescent="0.25">
      <c r="D848" s="21"/>
    </row>
    <row r="849" spans="4:4" s="13" customFormat="1" x14ac:dyDescent="0.25">
      <c r="D849" s="21"/>
    </row>
    <row r="850" spans="4:4" s="13" customFormat="1" x14ac:dyDescent="0.25">
      <c r="D850" s="21"/>
    </row>
    <row r="851" spans="4:4" s="13" customFormat="1" x14ac:dyDescent="0.25">
      <c r="D851" s="21"/>
    </row>
    <row r="852" spans="4:4" s="13" customFormat="1" x14ac:dyDescent="0.25">
      <c r="D852" s="21"/>
    </row>
    <row r="853" spans="4:4" s="13" customFormat="1" x14ac:dyDescent="0.25">
      <c r="D853" s="21"/>
    </row>
    <row r="854" spans="4:4" s="13" customFormat="1" x14ac:dyDescent="0.25">
      <c r="D854" s="21"/>
    </row>
    <row r="855" spans="4:4" s="13" customFormat="1" x14ac:dyDescent="0.25">
      <c r="D855" s="21"/>
    </row>
    <row r="856" spans="4:4" s="13" customFormat="1" x14ac:dyDescent="0.25">
      <c r="D856" s="21"/>
    </row>
    <row r="857" spans="4:4" s="13" customFormat="1" x14ac:dyDescent="0.25">
      <c r="D857" s="21"/>
    </row>
    <row r="858" spans="4:4" s="13" customFormat="1" x14ac:dyDescent="0.25">
      <c r="D858" s="21"/>
    </row>
    <row r="859" spans="4:4" s="13" customFormat="1" x14ac:dyDescent="0.25">
      <c r="D859" s="21"/>
    </row>
    <row r="860" spans="4:4" s="13" customFormat="1" x14ac:dyDescent="0.25">
      <c r="D860" s="21"/>
    </row>
    <row r="861" spans="4:4" s="13" customFormat="1" x14ac:dyDescent="0.25">
      <c r="D861" s="21"/>
    </row>
    <row r="862" spans="4:4" s="13" customFormat="1" x14ac:dyDescent="0.25">
      <c r="D862" s="21"/>
    </row>
    <row r="863" spans="4:4" s="13" customFormat="1" x14ac:dyDescent="0.25">
      <c r="D863" s="21"/>
    </row>
    <row r="864" spans="4:4" s="13" customFormat="1" x14ac:dyDescent="0.25">
      <c r="D864" s="21"/>
    </row>
    <row r="865" spans="4:4" s="13" customFormat="1" x14ac:dyDescent="0.25">
      <c r="D865" s="21"/>
    </row>
    <row r="866" spans="4:4" s="13" customFormat="1" x14ac:dyDescent="0.25">
      <c r="D866" s="21"/>
    </row>
    <row r="867" spans="4:4" s="13" customFormat="1" x14ac:dyDescent="0.25">
      <c r="D867" s="21"/>
    </row>
    <row r="868" spans="4:4" s="13" customFormat="1" x14ac:dyDescent="0.25">
      <c r="D868" s="21"/>
    </row>
    <row r="869" spans="4:4" s="13" customFormat="1" x14ac:dyDescent="0.25">
      <c r="D869" s="21"/>
    </row>
    <row r="870" spans="4:4" s="13" customFormat="1" x14ac:dyDescent="0.25">
      <c r="D870" s="21"/>
    </row>
    <row r="871" spans="4:4" s="13" customFormat="1" x14ac:dyDescent="0.25">
      <c r="D871" s="21"/>
    </row>
    <row r="872" spans="4:4" s="13" customFormat="1" x14ac:dyDescent="0.25">
      <c r="D872" s="21"/>
    </row>
    <row r="873" spans="4:4" s="13" customFormat="1" x14ac:dyDescent="0.25">
      <c r="D873" s="21"/>
    </row>
    <row r="874" spans="4:4" s="13" customFormat="1" x14ac:dyDescent="0.25">
      <c r="D874" s="21"/>
    </row>
    <row r="875" spans="4:4" s="13" customFormat="1" x14ac:dyDescent="0.25">
      <c r="D875" s="21"/>
    </row>
    <row r="876" spans="4:4" s="13" customFormat="1" x14ac:dyDescent="0.25">
      <c r="D876" s="21"/>
    </row>
    <row r="877" spans="4:4" s="13" customFormat="1" x14ac:dyDescent="0.25">
      <c r="D877" s="21"/>
    </row>
    <row r="878" spans="4:4" s="13" customFormat="1" x14ac:dyDescent="0.25">
      <c r="D878" s="21"/>
    </row>
    <row r="879" spans="4:4" s="13" customFormat="1" x14ac:dyDescent="0.25">
      <c r="D879" s="21"/>
    </row>
    <row r="880" spans="4:4" s="13" customFormat="1" x14ac:dyDescent="0.25">
      <c r="D880" s="21"/>
    </row>
    <row r="881" spans="4:4" s="13" customFormat="1" x14ac:dyDescent="0.25">
      <c r="D881" s="21"/>
    </row>
    <row r="882" spans="4:4" s="13" customFormat="1" x14ac:dyDescent="0.25">
      <c r="D882" s="21"/>
    </row>
    <row r="883" spans="4:4" s="13" customFormat="1" x14ac:dyDescent="0.25">
      <c r="D883" s="21"/>
    </row>
    <row r="884" spans="4:4" s="13" customFormat="1" x14ac:dyDescent="0.25">
      <c r="D884" s="21"/>
    </row>
    <row r="885" spans="4:4" s="13" customFormat="1" x14ac:dyDescent="0.25">
      <c r="D885" s="21"/>
    </row>
    <row r="886" spans="4:4" s="13" customFormat="1" x14ac:dyDescent="0.25">
      <c r="D886" s="21"/>
    </row>
    <row r="887" spans="4:4" s="13" customFormat="1" x14ac:dyDescent="0.25">
      <c r="D887" s="21"/>
    </row>
    <row r="888" spans="4:4" s="13" customFormat="1" x14ac:dyDescent="0.25">
      <c r="D888" s="21"/>
    </row>
    <row r="889" spans="4:4" s="13" customFormat="1" x14ac:dyDescent="0.25">
      <c r="D889" s="21"/>
    </row>
    <row r="890" spans="4:4" s="13" customFormat="1" x14ac:dyDescent="0.25">
      <c r="D890" s="21"/>
    </row>
    <row r="891" spans="4:4" s="13" customFormat="1" x14ac:dyDescent="0.25">
      <c r="D891" s="21"/>
    </row>
    <row r="892" spans="4:4" s="13" customFormat="1" ht="15.75" customHeight="1" x14ac:dyDescent="0.25">
      <c r="D892" s="21"/>
    </row>
    <row r="893" spans="4:4" s="13" customFormat="1" x14ac:dyDescent="0.25">
      <c r="D893" s="21"/>
    </row>
    <row r="894" spans="4:4" s="13" customFormat="1" x14ac:dyDescent="0.25">
      <c r="D894" s="21"/>
    </row>
    <row r="895" spans="4:4" s="13" customFormat="1" x14ac:dyDescent="0.25">
      <c r="D895" s="21"/>
    </row>
    <row r="896" spans="4:4" s="13" customFormat="1" x14ac:dyDescent="0.25">
      <c r="D896" s="21"/>
    </row>
    <row r="897" spans="4:4" s="13" customFormat="1" x14ac:dyDescent="0.25">
      <c r="D897" s="21"/>
    </row>
    <row r="898" spans="4:4" s="13" customFormat="1" x14ac:dyDescent="0.25">
      <c r="D898" s="21"/>
    </row>
    <row r="899" spans="4:4" s="13" customFormat="1" x14ac:dyDescent="0.25">
      <c r="D899" s="21"/>
    </row>
    <row r="900" spans="4:4" s="13" customFormat="1" x14ac:dyDescent="0.25">
      <c r="D900" s="21"/>
    </row>
    <row r="901" spans="4:4" s="13" customFormat="1" x14ac:dyDescent="0.25">
      <c r="D901" s="21"/>
    </row>
    <row r="902" spans="4:4" s="13" customFormat="1" x14ac:dyDescent="0.25">
      <c r="D902" s="21"/>
    </row>
    <row r="903" spans="4:4" s="13" customFormat="1" x14ac:dyDescent="0.25">
      <c r="D903" s="21"/>
    </row>
    <row r="904" spans="4:4" s="13" customFormat="1" x14ac:dyDescent="0.25">
      <c r="D904" s="21"/>
    </row>
    <row r="905" spans="4:4" s="13" customFormat="1" x14ac:dyDescent="0.25">
      <c r="D905" s="21"/>
    </row>
    <row r="906" spans="4:4" s="13" customFormat="1" x14ac:dyDescent="0.25">
      <c r="D906" s="21"/>
    </row>
    <row r="907" spans="4:4" s="13" customFormat="1" x14ac:dyDescent="0.25">
      <c r="D907" s="21"/>
    </row>
    <row r="908" spans="4:4" s="13" customFormat="1" x14ac:dyDescent="0.25">
      <c r="D908" s="21"/>
    </row>
    <row r="909" spans="4:4" s="13" customFormat="1" x14ac:dyDescent="0.25">
      <c r="D909" s="21"/>
    </row>
    <row r="910" spans="4:4" s="13" customFormat="1" x14ac:dyDescent="0.25">
      <c r="D910" s="21"/>
    </row>
    <row r="911" spans="4:4" s="13" customFormat="1" x14ac:dyDescent="0.25">
      <c r="D911" s="21"/>
    </row>
    <row r="912" spans="4:4" s="13" customFormat="1" x14ac:dyDescent="0.25">
      <c r="D912" s="21"/>
    </row>
    <row r="913" spans="4:4" s="13" customFormat="1" x14ac:dyDescent="0.25">
      <c r="D913" s="21"/>
    </row>
    <row r="914" spans="4:4" s="13" customFormat="1" x14ac:dyDescent="0.25">
      <c r="D914" s="21"/>
    </row>
    <row r="915" spans="4:4" s="13" customFormat="1" x14ac:dyDescent="0.25">
      <c r="D915" s="21"/>
    </row>
    <row r="916" spans="4:4" s="13" customFormat="1" x14ac:dyDescent="0.25">
      <c r="D916" s="21"/>
    </row>
    <row r="917" spans="4:4" s="13" customFormat="1" x14ac:dyDescent="0.25">
      <c r="D917" s="21"/>
    </row>
    <row r="918" spans="4:4" s="13" customFormat="1" x14ac:dyDescent="0.25">
      <c r="D918" s="21"/>
    </row>
    <row r="919" spans="4:4" s="13" customFormat="1" x14ac:dyDescent="0.25">
      <c r="D919" s="21"/>
    </row>
    <row r="920" spans="4:4" s="13" customFormat="1" x14ac:dyDescent="0.25">
      <c r="D920" s="21"/>
    </row>
    <row r="921" spans="4:4" s="13" customFormat="1" x14ac:dyDescent="0.25">
      <c r="D921" s="21"/>
    </row>
    <row r="922" spans="4:4" s="13" customFormat="1" x14ac:dyDescent="0.25">
      <c r="D922" s="21"/>
    </row>
    <row r="923" spans="4:4" s="13" customFormat="1" x14ac:dyDescent="0.25">
      <c r="D923" s="21"/>
    </row>
    <row r="924" spans="4:4" s="13" customFormat="1" x14ac:dyDescent="0.25">
      <c r="D924" s="21"/>
    </row>
    <row r="925" spans="4:4" s="13" customFormat="1" x14ac:dyDescent="0.25">
      <c r="D925" s="21"/>
    </row>
    <row r="926" spans="4:4" s="13" customFormat="1" x14ac:dyDescent="0.25">
      <c r="D926" s="21"/>
    </row>
    <row r="927" spans="4:4" s="13" customFormat="1" x14ac:dyDescent="0.25">
      <c r="D927" s="21"/>
    </row>
    <row r="928" spans="4:4" s="13" customFormat="1" x14ac:dyDescent="0.25">
      <c r="D928" s="21"/>
    </row>
    <row r="929" spans="4:4" s="13" customFormat="1" x14ac:dyDescent="0.25">
      <c r="D929" s="21"/>
    </row>
    <row r="930" spans="4:4" s="13" customFormat="1" x14ac:dyDescent="0.25">
      <c r="D930" s="21"/>
    </row>
    <row r="931" spans="4:4" s="13" customFormat="1" x14ac:dyDescent="0.25">
      <c r="D931" s="21"/>
    </row>
    <row r="932" spans="4:4" s="13" customFormat="1" x14ac:dyDescent="0.25">
      <c r="D932" s="21"/>
    </row>
    <row r="933" spans="4:4" s="13" customFormat="1" x14ac:dyDescent="0.25">
      <c r="D933" s="21"/>
    </row>
    <row r="934" spans="4:4" s="13" customFormat="1" x14ac:dyDescent="0.25">
      <c r="D934" s="21"/>
    </row>
    <row r="935" spans="4:4" s="13" customFormat="1" x14ac:dyDescent="0.25">
      <c r="D935" s="21"/>
    </row>
    <row r="936" spans="4:4" s="13" customFormat="1" x14ac:dyDescent="0.25">
      <c r="D936" s="21"/>
    </row>
    <row r="937" spans="4:4" s="13" customFormat="1" x14ac:dyDescent="0.25">
      <c r="D937" s="21"/>
    </row>
    <row r="938" spans="4:4" s="13" customFormat="1" x14ac:dyDescent="0.25">
      <c r="D938" s="21"/>
    </row>
    <row r="939" spans="4:4" s="13" customFormat="1" x14ac:dyDescent="0.25">
      <c r="D939" s="21"/>
    </row>
    <row r="940" spans="4:4" s="13" customFormat="1" x14ac:dyDescent="0.25">
      <c r="D940" s="21"/>
    </row>
    <row r="941" spans="4:4" s="13" customFormat="1" x14ac:dyDescent="0.25">
      <c r="D941" s="21"/>
    </row>
    <row r="942" spans="4:4" s="13" customFormat="1" x14ac:dyDescent="0.25">
      <c r="D942" s="21"/>
    </row>
    <row r="943" spans="4:4" s="13" customFormat="1" x14ac:dyDescent="0.25">
      <c r="D943" s="21"/>
    </row>
    <row r="944" spans="4:4" s="13" customFormat="1" x14ac:dyDescent="0.25">
      <c r="D944" s="21"/>
    </row>
    <row r="945" spans="4:4" s="13" customFormat="1" x14ac:dyDescent="0.25">
      <c r="D945" s="21"/>
    </row>
    <row r="946" spans="4:4" s="13" customFormat="1" x14ac:dyDescent="0.25">
      <c r="D946" s="21"/>
    </row>
    <row r="947" spans="4:4" s="13" customFormat="1" x14ac:dyDescent="0.25">
      <c r="D947" s="21"/>
    </row>
    <row r="948" spans="4:4" s="13" customFormat="1" x14ac:dyDescent="0.25">
      <c r="D948" s="21"/>
    </row>
    <row r="949" spans="4:4" s="13" customFormat="1" x14ac:dyDescent="0.25">
      <c r="D949" s="21"/>
    </row>
    <row r="950" spans="4:4" s="13" customFormat="1" x14ac:dyDescent="0.25">
      <c r="D950" s="21"/>
    </row>
    <row r="951" spans="4:4" s="13" customFormat="1" x14ac:dyDescent="0.25">
      <c r="D951" s="21"/>
    </row>
    <row r="952" spans="4:4" s="13" customFormat="1" x14ac:dyDescent="0.25">
      <c r="D952" s="21"/>
    </row>
    <row r="953" spans="4:4" s="13" customFormat="1" x14ac:dyDescent="0.25">
      <c r="D953" s="21"/>
    </row>
    <row r="954" spans="4:4" s="13" customFormat="1" x14ac:dyDescent="0.25">
      <c r="D954" s="21"/>
    </row>
    <row r="955" spans="4:4" s="13" customFormat="1" x14ac:dyDescent="0.25">
      <c r="D955" s="21"/>
    </row>
    <row r="956" spans="4:4" s="13" customFormat="1" x14ac:dyDescent="0.25">
      <c r="D956" s="21"/>
    </row>
    <row r="957" spans="4:4" s="13" customFormat="1" x14ac:dyDescent="0.25">
      <c r="D957" s="21"/>
    </row>
    <row r="958" spans="4:4" s="13" customFormat="1" x14ac:dyDescent="0.25">
      <c r="D958" s="21"/>
    </row>
    <row r="959" spans="4:4" s="13" customFormat="1" x14ac:dyDescent="0.25">
      <c r="D959" s="21"/>
    </row>
    <row r="960" spans="4:4" s="13" customFormat="1" x14ac:dyDescent="0.25">
      <c r="D960" s="21"/>
    </row>
    <row r="961" spans="4:4" s="13" customFormat="1" x14ac:dyDescent="0.25">
      <c r="D961" s="21"/>
    </row>
    <row r="962" spans="4:4" s="13" customFormat="1" x14ac:dyDescent="0.25">
      <c r="D962" s="21"/>
    </row>
    <row r="963" spans="4:4" s="13" customFormat="1" x14ac:dyDescent="0.25">
      <c r="D963" s="21"/>
    </row>
    <row r="964" spans="4:4" s="13" customFormat="1" x14ac:dyDescent="0.25">
      <c r="D964" s="21"/>
    </row>
    <row r="965" spans="4:4" s="13" customFormat="1" x14ac:dyDescent="0.25">
      <c r="D965" s="21"/>
    </row>
    <row r="966" spans="4:4" s="13" customFormat="1" ht="15.75" customHeight="1" x14ac:dyDescent="0.25">
      <c r="D966" s="21"/>
    </row>
    <row r="967" spans="4:4" s="13" customFormat="1" x14ac:dyDescent="0.25">
      <c r="D967" s="21"/>
    </row>
    <row r="968" spans="4:4" s="13" customFormat="1" x14ac:dyDescent="0.25">
      <c r="D968" s="21"/>
    </row>
    <row r="969" spans="4:4" s="13" customFormat="1" x14ac:dyDescent="0.25">
      <c r="D969" s="21"/>
    </row>
    <row r="970" spans="4:4" s="13" customFormat="1" x14ac:dyDescent="0.25">
      <c r="D970" s="21"/>
    </row>
    <row r="971" spans="4:4" s="13" customFormat="1" x14ac:dyDescent="0.25">
      <c r="D971" s="21"/>
    </row>
    <row r="972" spans="4:4" s="13" customFormat="1" x14ac:dyDescent="0.25">
      <c r="D972" s="21"/>
    </row>
    <row r="973" spans="4:4" s="13" customFormat="1" x14ac:dyDescent="0.25">
      <c r="D973" s="21"/>
    </row>
    <row r="974" spans="4:4" s="13" customFormat="1" x14ac:dyDescent="0.25">
      <c r="D974" s="21"/>
    </row>
    <row r="975" spans="4:4" s="13" customFormat="1" x14ac:dyDescent="0.25">
      <c r="D975" s="21"/>
    </row>
    <row r="976" spans="4:4" s="13" customFormat="1" x14ac:dyDescent="0.25">
      <c r="D976" s="21"/>
    </row>
    <row r="977" spans="4:4" s="13" customFormat="1" x14ac:dyDescent="0.25">
      <c r="D977" s="21"/>
    </row>
    <row r="978" spans="4:4" s="13" customFormat="1" x14ac:dyDescent="0.25">
      <c r="D978" s="21"/>
    </row>
    <row r="979" spans="4:4" s="13" customFormat="1" x14ac:dyDescent="0.25">
      <c r="D979" s="21"/>
    </row>
    <row r="980" spans="4:4" s="13" customFormat="1" x14ac:dyDescent="0.25">
      <c r="D980" s="21"/>
    </row>
    <row r="981" spans="4:4" s="13" customFormat="1" x14ac:dyDescent="0.25">
      <c r="D981" s="21"/>
    </row>
    <row r="982" spans="4:4" s="13" customFormat="1" x14ac:dyDescent="0.25">
      <c r="D982" s="21"/>
    </row>
    <row r="983" spans="4:4" s="13" customFormat="1" x14ac:dyDescent="0.25">
      <c r="D983" s="21"/>
    </row>
    <row r="984" spans="4:4" s="13" customFormat="1" x14ac:dyDescent="0.25">
      <c r="D984" s="21"/>
    </row>
    <row r="985" spans="4:4" s="13" customFormat="1" x14ac:dyDescent="0.25">
      <c r="D985" s="21"/>
    </row>
    <row r="986" spans="4:4" s="13" customFormat="1" x14ac:dyDescent="0.25">
      <c r="D986" s="21"/>
    </row>
    <row r="987" spans="4:4" s="13" customFormat="1" x14ac:dyDescent="0.25">
      <c r="D987" s="21"/>
    </row>
    <row r="988" spans="4:4" s="13" customFormat="1" x14ac:dyDescent="0.25">
      <c r="D988" s="21"/>
    </row>
    <row r="989" spans="4:4" s="13" customFormat="1" x14ac:dyDescent="0.25">
      <c r="D989" s="21"/>
    </row>
    <row r="990" spans="4:4" s="13" customFormat="1" x14ac:dyDescent="0.25">
      <c r="D990" s="21"/>
    </row>
    <row r="991" spans="4:4" s="13" customFormat="1" x14ac:dyDescent="0.25">
      <c r="D991" s="21"/>
    </row>
    <row r="992" spans="4:4" s="13" customFormat="1" x14ac:dyDescent="0.25">
      <c r="D992" s="21"/>
    </row>
    <row r="993" spans="4:4" s="13" customFormat="1" x14ac:dyDescent="0.25">
      <c r="D993" s="21"/>
    </row>
    <row r="994" spans="4:4" s="13" customFormat="1" x14ac:dyDescent="0.25">
      <c r="D994" s="21"/>
    </row>
    <row r="995" spans="4:4" s="13" customFormat="1" x14ac:dyDescent="0.25">
      <c r="D995" s="21"/>
    </row>
    <row r="996" spans="4:4" s="13" customFormat="1" x14ac:dyDescent="0.25">
      <c r="D996" s="21"/>
    </row>
    <row r="997" spans="4:4" s="13" customFormat="1" x14ac:dyDescent="0.25">
      <c r="D997" s="21"/>
    </row>
    <row r="998" spans="4:4" s="13" customFormat="1" x14ac:dyDescent="0.25">
      <c r="D998" s="21"/>
    </row>
    <row r="999" spans="4:4" s="13" customFormat="1" x14ac:dyDescent="0.25">
      <c r="D999" s="21"/>
    </row>
    <row r="1000" spans="4:4" s="13" customFormat="1" x14ac:dyDescent="0.25">
      <c r="D1000" s="21"/>
    </row>
    <row r="1001" spans="4:4" s="13" customFormat="1" x14ac:dyDescent="0.25">
      <c r="D1001" s="21"/>
    </row>
    <row r="1002" spans="4:4" s="13" customFormat="1" x14ac:dyDescent="0.25">
      <c r="D1002" s="21"/>
    </row>
    <row r="1003" spans="4:4" s="13" customFormat="1" x14ac:dyDescent="0.25">
      <c r="D1003" s="21"/>
    </row>
    <row r="1004" spans="4:4" s="13" customFormat="1" x14ac:dyDescent="0.25">
      <c r="D1004" s="21"/>
    </row>
    <row r="1005" spans="4:4" s="13" customFormat="1" x14ac:dyDescent="0.25">
      <c r="D1005" s="21"/>
    </row>
    <row r="1006" spans="4:4" s="13" customFormat="1" x14ac:dyDescent="0.25">
      <c r="D1006" s="21"/>
    </row>
    <row r="1007" spans="4:4" s="13" customFormat="1" x14ac:dyDescent="0.25">
      <c r="D1007" s="21"/>
    </row>
    <row r="1008" spans="4:4" s="13" customFormat="1" x14ac:dyDescent="0.25">
      <c r="D1008" s="21"/>
    </row>
    <row r="1009" spans="4:4" s="13" customFormat="1" x14ac:dyDescent="0.25">
      <c r="D1009" s="21"/>
    </row>
    <row r="1010" spans="4:4" s="13" customFormat="1" x14ac:dyDescent="0.25">
      <c r="D1010" s="21"/>
    </row>
    <row r="1011" spans="4:4" s="13" customFormat="1" x14ac:dyDescent="0.25">
      <c r="D1011" s="21"/>
    </row>
    <row r="1012" spans="4:4" s="13" customFormat="1" x14ac:dyDescent="0.25">
      <c r="D1012" s="21"/>
    </row>
    <row r="1013" spans="4:4" s="13" customFormat="1" x14ac:dyDescent="0.25">
      <c r="D1013" s="21"/>
    </row>
    <row r="1014" spans="4:4" s="13" customFormat="1" x14ac:dyDescent="0.25">
      <c r="D1014" s="21"/>
    </row>
    <row r="1015" spans="4:4" s="13" customFormat="1" x14ac:dyDescent="0.25">
      <c r="D1015" s="21"/>
    </row>
    <row r="1016" spans="4:4" s="13" customFormat="1" x14ac:dyDescent="0.25">
      <c r="D1016" s="21"/>
    </row>
    <row r="1017" spans="4:4" s="13" customFormat="1" x14ac:dyDescent="0.25">
      <c r="D1017" s="21"/>
    </row>
    <row r="1018" spans="4:4" s="13" customFormat="1" x14ac:dyDescent="0.25">
      <c r="D1018" s="21"/>
    </row>
    <row r="1019" spans="4:4" s="13" customFormat="1" x14ac:dyDescent="0.25">
      <c r="D1019" s="21"/>
    </row>
    <row r="1020" spans="4:4" s="13" customFormat="1" x14ac:dyDescent="0.25">
      <c r="D1020" s="21"/>
    </row>
    <row r="1021" spans="4:4" s="13" customFormat="1" x14ac:dyDescent="0.25">
      <c r="D1021" s="21"/>
    </row>
    <row r="1022" spans="4:4" s="13" customFormat="1" x14ac:dyDescent="0.25">
      <c r="D1022" s="21"/>
    </row>
    <row r="1023" spans="4:4" s="13" customFormat="1" x14ac:dyDescent="0.25">
      <c r="D1023" s="21"/>
    </row>
    <row r="1024" spans="4:4" s="13" customFormat="1" x14ac:dyDescent="0.25">
      <c r="D1024" s="21"/>
    </row>
    <row r="1025" spans="1:6" x14ac:dyDescent="0.25">
      <c r="B1025" s="13"/>
      <c r="C1025" s="13"/>
      <c r="F1025" s="13"/>
    </row>
    <row r="1026" spans="1:6" x14ac:dyDescent="0.25">
      <c r="B1026" s="13"/>
      <c r="C1026" s="13"/>
      <c r="F1026" s="13"/>
    </row>
    <row r="1027" spans="1:6" x14ac:dyDescent="0.25">
      <c r="B1027" s="13"/>
      <c r="C1027" s="13"/>
      <c r="F1027" s="13"/>
    </row>
    <row r="1028" spans="1:6" x14ac:dyDescent="0.25">
      <c r="B1028" s="13"/>
      <c r="C1028" s="13"/>
      <c r="F1028" s="13"/>
    </row>
    <row r="1029" spans="1:6" x14ac:dyDescent="0.25">
      <c r="B1029" s="13"/>
      <c r="C1029" s="13"/>
      <c r="F1029" s="13"/>
    </row>
    <row r="1030" spans="1:6" x14ac:dyDescent="0.25">
      <c r="A1030" s="13" t="e">
        <f>((#REF!/#REF!)*100)</f>
        <v>#REF!</v>
      </c>
      <c r="B1030" s="13"/>
      <c r="C1030" s="13"/>
      <c r="F1030" s="13"/>
    </row>
    <row r="1031" spans="1:6" x14ac:dyDescent="0.25">
      <c r="B1031" s="13"/>
      <c r="C1031" s="13"/>
      <c r="F1031" s="13"/>
    </row>
    <row r="1032" spans="1:6" x14ac:dyDescent="0.25">
      <c r="B1032" s="13"/>
      <c r="C1032" s="13"/>
      <c r="F1032" s="13"/>
    </row>
    <row r="1033" spans="1:6" x14ac:dyDescent="0.25">
      <c r="B1033" s="13"/>
      <c r="C1033" s="13"/>
      <c r="F1033" s="13"/>
    </row>
    <row r="1034" spans="1:6" x14ac:dyDescent="0.25">
      <c r="B1034" s="13"/>
      <c r="C1034" s="13"/>
      <c r="F1034" s="13"/>
    </row>
    <row r="1035" spans="1:6" x14ac:dyDescent="0.25">
      <c r="B1035" s="13"/>
      <c r="C1035" s="13"/>
      <c r="F1035" s="13"/>
    </row>
    <row r="1036" spans="1:6" x14ac:dyDescent="0.25">
      <c r="B1036" s="13"/>
      <c r="C1036" s="13"/>
      <c r="F1036" s="13"/>
    </row>
    <row r="1037" spans="1:6" x14ac:dyDescent="0.25">
      <c r="B1037" s="13"/>
      <c r="C1037" s="13"/>
      <c r="F1037" s="13"/>
    </row>
    <row r="1038" spans="1:6" x14ac:dyDescent="0.25">
      <c r="B1038" s="13"/>
      <c r="C1038" s="13"/>
      <c r="F1038" s="13"/>
    </row>
    <row r="1039" spans="1:6" x14ac:dyDescent="0.25">
      <c r="B1039" s="13"/>
      <c r="C1039" s="13"/>
      <c r="F1039" s="13"/>
    </row>
    <row r="1040" spans="1:6" x14ac:dyDescent="0.25">
      <c r="B1040" s="13"/>
      <c r="C1040" s="13"/>
      <c r="F1040" s="13"/>
    </row>
    <row r="1041" spans="4:4" s="13" customFormat="1" x14ac:dyDescent="0.25">
      <c r="D1041" s="21"/>
    </row>
    <row r="1042" spans="4:4" s="13" customFormat="1" x14ac:dyDescent="0.25">
      <c r="D1042" s="21"/>
    </row>
    <row r="1043" spans="4:4" s="13" customFormat="1" x14ac:dyDescent="0.25">
      <c r="D1043" s="21"/>
    </row>
    <row r="1044" spans="4:4" s="13" customFormat="1" ht="15.75" customHeight="1" x14ac:dyDescent="0.25">
      <c r="D1044" s="21"/>
    </row>
    <row r="1045" spans="4:4" s="13" customFormat="1" x14ac:dyDescent="0.25">
      <c r="D1045" s="21"/>
    </row>
    <row r="1046" spans="4:4" s="13" customFormat="1" x14ac:dyDescent="0.25">
      <c r="D1046" s="21"/>
    </row>
    <row r="1047" spans="4:4" s="13" customFormat="1" x14ac:dyDescent="0.25">
      <c r="D1047" s="21"/>
    </row>
    <row r="1048" spans="4:4" s="13" customFormat="1" x14ac:dyDescent="0.25">
      <c r="D1048" s="21"/>
    </row>
    <row r="1049" spans="4:4" s="13" customFormat="1" x14ac:dyDescent="0.25">
      <c r="D1049" s="21"/>
    </row>
    <row r="1050" spans="4:4" s="13" customFormat="1" x14ac:dyDescent="0.25">
      <c r="D1050" s="21"/>
    </row>
    <row r="1051" spans="4:4" s="13" customFormat="1" x14ac:dyDescent="0.25">
      <c r="D1051" s="21"/>
    </row>
    <row r="1052" spans="4:4" s="13" customFormat="1" x14ac:dyDescent="0.25">
      <c r="D1052" s="21"/>
    </row>
    <row r="1053" spans="4:4" s="13" customFormat="1" x14ac:dyDescent="0.25">
      <c r="D1053" s="21"/>
    </row>
    <row r="1054" spans="4:4" s="13" customFormat="1" x14ac:dyDescent="0.25">
      <c r="D1054" s="21"/>
    </row>
    <row r="1055" spans="4:4" s="13" customFormat="1" x14ac:dyDescent="0.25">
      <c r="D1055" s="21"/>
    </row>
    <row r="1056" spans="4:4" s="13" customFormat="1" x14ac:dyDescent="0.25">
      <c r="D1056" s="21"/>
    </row>
    <row r="1057" spans="1:6" x14ac:dyDescent="0.25">
      <c r="B1057" s="13"/>
      <c r="C1057" s="13"/>
      <c r="F1057" s="13"/>
    </row>
    <row r="1058" spans="1:6" x14ac:dyDescent="0.25">
      <c r="B1058" s="13"/>
      <c r="C1058" s="13"/>
      <c r="F1058" s="13"/>
    </row>
    <row r="1059" spans="1:6" x14ac:dyDescent="0.25">
      <c r="A1059" s="13" t="e">
        <f>((#REF!/#REF!)*100)</f>
        <v>#REF!</v>
      </c>
      <c r="B1059" s="13"/>
      <c r="C1059" s="13"/>
      <c r="F1059" s="13"/>
    </row>
    <row r="1060" spans="1:6" x14ac:dyDescent="0.25">
      <c r="B1060" s="13"/>
      <c r="C1060" s="13"/>
      <c r="F1060" s="13"/>
    </row>
    <row r="1061" spans="1:6" x14ac:dyDescent="0.25">
      <c r="B1061" s="13"/>
      <c r="C1061" s="13"/>
      <c r="F1061" s="13"/>
    </row>
    <row r="1062" spans="1:6" x14ac:dyDescent="0.25">
      <c r="B1062" s="13"/>
      <c r="C1062" s="13"/>
      <c r="F1062" s="13"/>
    </row>
    <row r="1063" spans="1:6" x14ac:dyDescent="0.25">
      <c r="B1063" s="13"/>
      <c r="C1063" s="13"/>
      <c r="F1063" s="13"/>
    </row>
    <row r="1064" spans="1:6" x14ac:dyDescent="0.25">
      <c r="B1064" s="13"/>
      <c r="C1064" s="13"/>
      <c r="F1064" s="13"/>
    </row>
    <row r="1065" spans="1:6" x14ac:dyDescent="0.25">
      <c r="B1065" s="13"/>
      <c r="C1065" s="13"/>
      <c r="F1065" s="13"/>
    </row>
    <row r="1066" spans="1:6" x14ac:dyDescent="0.25">
      <c r="B1066" s="13"/>
      <c r="C1066" s="13"/>
      <c r="F1066" s="13"/>
    </row>
    <row r="1067" spans="1:6" x14ac:dyDescent="0.25">
      <c r="B1067" s="13"/>
      <c r="C1067" s="13"/>
      <c r="F1067" s="13"/>
    </row>
    <row r="1068" spans="1:6" x14ac:dyDescent="0.25">
      <c r="B1068" s="13"/>
      <c r="C1068" s="13"/>
      <c r="F1068" s="13"/>
    </row>
    <row r="1069" spans="1:6" x14ac:dyDescent="0.25">
      <c r="B1069" s="13"/>
      <c r="C1069" s="13"/>
      <c r="F1069" s="13"/>
    </row>
    <row r="1070" spans="1:6" x14ac:dyDescent="0.25">
      <c r="B1070" s="13"/>
      <c r="C1070" s="13"/>
      <c r="F1070" s="13"/>
    </row>
    <row r="1071" spans="1:6" x14ac:dyDescent="0.25">
      <c r="B1071" s="13"/>
      <c r="C1071" s="13"/>
      <c r="F1071" s="13"/>
    </row>
    <row r="1072" spans="1:6" x14ac:dyDescent="0.25">
      <c r="B1072" s="13"/>
      <c r="C1072" s="13"/>
      <c r="F1072" s="13"/>
    </row>
    <row r="1073" spans="1:6" x14ac:dyDescent="0.25">
      <c r="B1073" s="13"/>
      <c r="C1073" s="13"/>
      <c r="F1073" s="13"/>
    </row>
    <row r="1074" spans="1:6" x14ac:dyDescent="0.25">
      <c r="B1074" s="13"/>
      <c r="C1074" s="13"/>
      <c r="F1074" s="13"/>
    </row>
    <row r="1075" spans="1:6" x14ac:dyDescent="0.25">
      <c r="B1075" s="13"/>
      <c r="C1075" s="13"/>
      <c r="F1075" s="13"/>
    </row>
    <row r="1076" spans="1:6" x14ac:dyDescent="0.25">
      <c r="B1076" s="13"/>
      <c r="C1076" s="13"/>
      <c r="F1076" s="13"/>
    </row>
    <row r="1077" spans="1:6" x14ac:dyDescent="0.25">
      <c r="B1077" s="13"/>
      <c r="C1077" s="13"/>
      <c r="F1077" s="13"/>
    </row>
    <row r="1078" spans="1:6" x14ac:dyDescent="0.25">
      <c r="B1078" s="13"/>
      <c r="C1078" s="13"/>
      <c r="F1078" s="13"/>
    </row>
    <row r="1079" spans="1:6" x14ac:dyDescent="0.25">
      <c r="B1079" s="13"/>
      <c r="C1079" s="13"/>
      <c r="F1079" s="13"/>
    </row>
    <row r="1080" spans="1:6" x14ac:dyDescent="0.25">
      <c r="B1080" s="13"/>
      <c r="C1080" s="13"/>
      <c r="F1080" s="13"/>
    </row>
    <row r="1081" spans="1:6" x14ac:dyDescent="0.25">
      <c r="B1081" s="13"/>
      <c r="C1081" s="13"/>
      <c r="F1081" s="13"/>
    </row>
    <row r="1082" spans="1:6" x14ac:dyDescent="0.25">
      <c r="A1082" s="13" t="e">
        <f>((#REF!/#REF!)*100)</f>
        <v>#REF!</v>
      </c>
      <c r="B1082" s="13"/>
      <c r="C1082" s="13"/>
      <c r="F1082" s="13"/>
    </row>
    <row r="1083" spans="1:6" x14ac:dyDescent="0.25">
      <c r="B1083" s="13"/>
      <c r="C1083" s="13"/>
      <c r="F1083" s="13"/>
    </row>
    <row r="1084" spans="1:6" x14ac:dyDescent="0.25">
      <c r="B1084" s="13"/>
      <c r="C1084" s="13"/>
      <c r="F1084" s="13"/>
    </row>
    <row r="1085" spans="1:6" x14ac:dyDescent="0.25">
      <c r="B1085" s="13"/>
      <c r="C1085" s="13"/>
      <c r="F1085" s="13"/>
    </row>
    <row r="1086" spans="1:6" x14ac:dyDescent="0.25">
      <c r="B1086" s="13"/>
      <c r="C1086" s="13"/>
      <c r="F1086" s="13"/>
    </row>
    <row r="1087" spans="1:6" x14ac:dyDescent="0.25">
      <c r="B1087" s="13"/>
      <c r="C1087" s="13"/>
      <c r="F1087" s="13"/>
    </row>
    <row r="1088" spans="1:6" x14ac:dyDescent="0.25">
      <c r="B1088" s="13"/>
      <c r="C1088" s="13"/>
      <c r="F1088" s="13"/>
    </row>
    <row r="1089" spans="4:4" s="13" customFormat="1" x14ac:dyDescent="0.25">
      <c r="D1089" s="21"/>
    </row>
    <row r="1090" spans="4:4" s="13" customFormat="1" x14ac:dyDescent="0.25">
      <c r="D1090" s="21"/>
    </row>
    <row r="1091" spans="4:4" s="13" customFormat="1" x14ac:dyDescent="0.25">
      <c r="D1091" s="21"/>
    </row>
    <row r="1092" spans="4:4" s="13" customFormat="1" x14ac:dyDescent="0.25">
      <c r="D1092" s="21"/>
    </row>
    <row r="1093" spans="4:4" s="13" customFormat="1" x14ac:dyDescent="0.25">
      <c r="D1093" s="21"/>
    </row>
    <row r="1094" spans="4:4" s="13" customFormat="1" x14ac:dyDescent="0.25">
      <c r="D1094" s="21"/>
    </row>
    <row r="1095" spans="4:4" s="13" customFormat="1" x14ac:dyDescent="0.25">
      <c r="D1095" s="21"/>
    </row>
    <row r="1096" spans="4:4" s="13" customFormat="1" x14ac:dyDescent="0.25">
      <c r="D1096" s="21"/>
    </row>
    <row r="1097" spans="4:4" s="13" customFormat="1" x14ac:dyDescent="0.25">
      <c r="D1097" s="21"/>
    </row>
    <row r="1098" spans="4:4" s="13" customFormat="1" x14ac:dyDescent="0.25">
      <c r="D1098" s="21"/>
    </row>
    <row r="1099" spans="4:4" s="13" customFormat="1" x14ac:dyDescent="0.25">
      <c r="D1099" s="21"/>
    </row>
    <row r="1100" spans="4:4" s="13" customFormat="1" x14ac:dyDescent="0.25">
      <c r="D1100" s="21"/>
    </row>
    <row r="1101" spans="4:4" s="13" customFormat="1" x14ac:dyDescent="0.25">
      <c r="D1101" s="21"/>
    </row>
    <row r="1102" spans="4:4" s="13" customFormat="1" x14ac:dyDescent="0.25">
      <c r="D1102" s="21"/>
    </row>
    <row r="1103" spans="4:4" s="13" customFormat="1" x14ac:dyDescent="0.25">
      <c r="D1103" s="21"/>
    </row>
    <row r="1104" spans="4:4" s="13" customFormat="1" x14ac:dyDescent="0.25">
      <c r="D1104" s="21"/>
    </row>
    <row r="1105" spans="4:4" s="13" customFormat="1" x14ac:dyDescent="0.25">
      <c r="D1105" s="21"/>
    </row>
    <row r="1106" spans="4:4" s="13" customFormat="1" x14ac:dyDescent="0.25">
      <c r="D1106" s="21"/>
    </row>
    <row r="1107" spans="4:4" s="13" customFormat="1" x14ac:dyDescent="0.25">
      <c r="D1107" s="21"/>
    </row>
    <row r="1108" spans="4:4" s="13" customFormat="1" x14ac:dyDescent="0.25">
      <c r="D1108" s="21"/>
    </row>
    <row r="1109" spans="4:4" s="13" customFormat="1" x14ac:dyDescent="0.25">
      <c r="D1109" s="21"/>
    </row>
    <row r="1110" spans="4:4" s="13" customFormat="1" x14ac:dyDescent="0.25">
      <c r="D1110" s="21"/>
    </row>
    <row r="1111" spans="4:4" s="13" customFormat="1" x14ac:dyDescent="0.25">
      <c r="D1111" s="21"/>
    </row>
    <row r="1112" spans="4:4" s="13" customFormat="1" x14ac:dyDescent="0.25">
      <c r="D1112" s="21"/>
    </row>
    <row r="1113" spans="4:4" s="13" customFormat="1" x14ac:dyDescent="0.25">
      <c r="D1113" s="21"/>
    </row>
    <row r="1114" spans="4:4" s="13" customFormat="1" x14ac:dyDescent="0.25">
      <c r="D1114" s="21"/>
    </row>
    <row r="1115" spans="4:4" s="13" customFormat="1" x14ac:dyDescent="0.25">
      <c r="D1115" s="21"/>
    </row>
    <row r="1116" spans="4:4" s="13" customFormat="1" x14ac:dyDescent="0.25">
      <c r="D1116" s="21"/>
    </row>
    <row r="1117" spans="4:4" s="13" customFormat="1" x14ac:dyDescent="0.25">
      <c r="D1117" s="21"/>
    </row>
    <row r="1118" spans="4:4" s="13" customFormat="1" x14ac:dyDescent="0.25">
      <c r="D1118" s="21"/>
    </row>
    <row r="1119" spans="4:4" s="13" customFormat="1" x14ac:dyDescent="0.25">
      <c r="D1119" s="21"/>
    </row>
    <row r="1120" spans="4:4" s="13" customFormat="1" x14ac:dyDescent="0.25">
      <c r="D1120" s="21"/>
    </row>
    <row r="1121" spans="1:6" x14ac:dyDescent="0.25">
      <c r="B1121" s="13"/>
      <c r="C1121" s="13"/>
      <c r="F1121" s="13"/>
    </row>
    <row r="1122" spans="1:6" x14ac:dyDescent="0.25">
      <c r="B1122" s="13"/>
      <c r="C1122" s="13"/>
      <c r="F1122" s="13"/>
    </row>
    <row r="1123" spans="1:6" x14ac:dyDescent="0.25">
      <c r="B1123" s="13"/>
      <c r="C1123" s="13"/>
      <c r="F1123" s="13"/>
    </row>
    <row r="1124" spans="1:6" x14ac:dyDescent="0.25">
      <c r="B1124" s="13"/>
      <c r="C1124" s="13"/>
      <c r="F1124" s="13"/>
    </row>
    <row r="1125" spans="1:6" x14ac:dyDescent="0.25">
      <c r="A1125" s="13" t="e">
        <f>((#REF!/#REF!)*100)</f>
        <v>#REF!</v>
      </c>
      <c r="B1125" s="13"/>
      <c r="C1125" s="13"/>
      <c r="F1125" s="13"/>
    </row>
    <row r="1126" spans="1:6" x14ac:dyDescent="0.25">
      <c r="B1126" s="13"/>
      <c r="C1126" s="13"/>
      <c r="F1126" s="13"/>
    </row>
    <row r="1127" spans="1:6" x14ac:dyDescent="0.25">
      <c r="B1127" s="13"/>
      <c r="C1127" s="13"/>
      <c r="F1127" s="13"/>
    </row>
    <row r="1128" spans="1:6" x14ac:dyDescent="0.25">
      <c r="B1128" s="13"/>
      <c r="C1128" s="13"/>
      <c r="F1128" s="13"/>
    </row>
    <row r="1129" spans="1:6" x14ac:dyDescent="0.25">
      <c r="B1129" s="13"/>
      <c r="C1129" s="13"/>
      <c r="F1129" s="13"/>
    </row>
    <row r="1130" spans="1:6" x14ac:dyDescent="0.25">
      <c r="B1130" s="13"/>
      <c r="C1130" s="13"/>
      <c r="F1130" s="13"/>
    </row>
    <row r="1131" spans="1:6" x14ac:dyDescent="0.25">
      <c r="B1131" s="13"/>
      <c r="C1131" s="13"/>
      <c r="F1131" s="13"/>
    </row>
    <row r="1132" spans="1:6" x14ac:dyDescent="0.25">
      <c r="B1132" s="13"/>
      <c r="C1132" s="13"/>
      <c r="F1132" s="13"/>
    </row>
    <row r="1133" spans="1:6" x14ac:dyDescent="0.25">
      <c r="B1133" s="13"/>
      <c r="C1133" s="13"/>
      <c r="F1133" s="13"/>
    </row>
    <row r="1134" spans="1:6" x14ac:dyDescent="0.25">
      <c r="B1134" s="13"/>
      <c r="C1134" s="13"/>
      <c r="F1134" s="13"/>
    </row>
    <row r="1135" spans="1:6" x14ac:dyDescent="0.25">
      <c r="B1135" s="13"/>
      <c r="C1135" s="13"/>
      <c r="F1135" s="13"/>
    </row>
    <row r="1136" spans="1:6" x14ac:dyDescent="0.25">
      <c r="B1136" s="13"/>
      <c r="C1136" s="13"/>
      <c r="F1136" s="13"/>
    </row>
    <row r="1137" spans="1:6" x14ac:dyDescent="0.25">
      <c r="B1137" s="13"/>
      <c r="C1137" s="13"/>
      <c r="F1137" s="13"/>
    </row>
    <row r="1138" spans="1:6" x14ac:dyDescent="0.25">
      <c r="B1138" s="13"/>
      <c r="C1138" s="13"/>
      <c r="F1138" s="13"/>
    </row>
    <row r="1139" spans="1:6" x14ac:dyDescent="0.25">
      <c r="B1139" s="13"/>
      <c r="C1139" s="13"/>
      <c r="F1139" s="13"/>
    </row>
    <row r="1140" spans="1:6" x14ac:dyDescent="0.25">
      <c r="B1140" s="13"/>
      <c r="C1140" s="13"/>
      <c r="F1140" s="13"/>
    </row>
    <row r="1141" spans="1:6" x14ac:dyDescent="0.25">
      <c r="B1141" s="13"/>
      <c r="C1141" s="13"/>
      <c r="F1141" s="13"/>
    </row>
    <row r="1142" spans="1:6" x14ac:dyDescent="0.25">
      <c r="B1142" s="13"/>
      <c r="C1142" s="13"/>
      <c r="F1142" s="13"/>
    </row>
    <row r="1143" spans="1:6" x14ac:dyDescent="0.25">
      <c r="B1143" s="13"/>
      <c r="C1143" s="13"/>
      <c r="F1143" s="13"/>
    </row>
    <row r="1144" spans="1:6" x14ac:dyDescent="0.25">
      <c r="B1144" s="13"/>
      <c r="C1144" s="13"/>
      <c r="F1144" s="13"/>
    </row>
    <row r="1145" spans="1:6" x14ac:dyDescent="0.25">
      <c r="B1145" s="13"/>
      <c r="C1145" s="13"/>
      <c r="F1145" s="13"/>
    </row>
    <row r="1146" spans="1:6" x14ac:dyDescent="0.25">
      <c r="B1146" s="13"/>
      <c r="C1146" s="13"/>
      <c r="F1146" s="13"/>
    </row>
    <row r="1147" spans="1:6" x14ac:dyDescent="0.25">
      <c r="B1147" s="13"/>
      <c r="C1147" s="13"/>
      <c r="F1147" s="13"/>
    </row>
    <row r="1148" spans="1:6" x14ac:dyDescent="0.25">
      <c r="B1148" s="13"/>
      <c r="C1148" s="13"/>
      <c r="F1148" s="13"/>
    </row>
    <row r="1149" spans="1:6" x14ac:dyDescent="0.25">
      <c r="B1149" s="13"/>
      <c r="C1149" s="13"/>
      <c r="F1149" s="13"/>
    </row>
    <row r="1150" spans="1:6" x14ac:dyDescent="0.25">
      <c r="A1150" s="13" t="e">
        <f>((#REF!/#REF!)*100)</f>
        <v>#REF!</v>
      </c>
      <c r="B1150" s="13"/>
      <c r="C1150" s="13"/>
      <c r="F1150" s="13"/>
    </row>
    <row r="1151" spans="1:6" x14ac:dyDescent="0.25">
      <c r="B1151" s="13"/>
      <c r="C1151" s="13"/>
      <c r="F1151" s="13"/>
    </row>
    <row r="1152" spans="1:6" x14ac:dyDescent="0.25">
      <c r="B1152" s="13"/>
      <c r="C1152" s="13"/>
      <c r="F1152" s="13"/>
    </row>
    <row r="1153" spans="4:4" s="13" customFormat="1" x14ac:dyDescent="0.25">
      <c r="D1153" s="21"/>
    </row>
    <row r="1154" spans="4:4" s="13" customFormat="1" x14ac:dyDescent="0.25">
      <c r="D1154" s="21"/>
    </row>
    <row r="1155" spans="4:4" s="13" customFormat="1" x14ac:dyDescent="0.25">
      <c r="D1155" s="21"/>
    </row>
    <row r="1156" spans="4:4" s="13" customFormat="1" x14ac:dyDescent="0.25">
      <c r="D1156" s="21"/>
    </row>
    <row r="1157" spans="4:4" s="13" customFormat="1" x14ac:dyDescent="0.25">
      <c r="D1157" s="21"/>
    </row>
    <row r="1158" spans="4:4" s="13" customFormat="1" x14ac:dyDescent="0.25">
      <c r="D1158" s="21"/>
    </row>
    <row r="1159" spans="4:4" s="13" customFormat="1" x14ac:dyDescent="0.25">
      <c r="D1159" s="21"/>
    </row>
    <row r="1160" spans="4:4" s="13" customFormat="1" x14ac:dyDescent="0.25">
      <c r="D1160" s="21"/>
    </row>
    <row r="1161" spans="4:4" s="13" customFormat="1" x14ac:dyDescent="0.25">
      <c r="D1161" s="21"/>
    </row>
    <row r="1162" spans="4:4" s="13" customFormat="1" x14ac:dyDescent="0.25">
      <c r="D1162" s="21"/>
    </row>
    <row r="1163" spans="4:4" s="13" customFormat="1" x14ac:dyDescent="0.25">
      <c r="D1163" s="21"/>
    </row>
    <row r="1164" spans="4:4" s="13" customFormat="1" x14ac:dyDescent="0.25">
      <c r="D1164" s="21"/>
    </row>
    <row r="1165" spans="4:4" s="13" customFormat="1" x14ac:dyDescent="0.25">
      <c r="D1165" s="21"/>
    </row>
    <row r="1166" spans="4:4" s="13" customFormat="1" x14ac:dyDescent="0.25">
      <c r="D1166" s="21"/>
    </row>
    <row r="1167" spans="4:4" s="13" customFormat="1" x14ac:dyDescent="0.25">
      <c r="D1167" s="21"/>
    </row>
    <row r="1168" spans="4:4" s="13" customFormat="1" x14ac:dyDescent="0.25">
      <c r="D1168" s="21"/>
    </row>
    <row r="1169" spans="4:4" s="13" customFormat="1" x14ac:dyDescent="0.25">
      <c r="D1169" s="21"/>
    </row>
    <row r="1170" spans="4:4" s="13" customFormat="1" x14ac:dyDescent="0.25">
      <c r="D1170" s="21"/>
    </row>
    <row r="1171" spans="4:4" s="13" customFormat="1" x14ac:dyDescent="0.25">
      <c r="D1171" s="21"/>
    </row>
    <row r="1172" spans="4:4" s="13" customFormat="1" x14ac:dyDescent="0.25">
      <c r="D1172" s="21"/>
    </row>
    <row r="1173" spans="4:4" s="13" customFormat="1" x14ac:dyDescent="0.25">
      <c r="D1173" s="21"/>
    </row>
    <row r="1174" spans="4:4" s="13" customFormat="1" x14ac:dyDescent="0.25">
      <c r="D1174" s="21"/>
    </row>
    <row r="1175" spans="4:4" s="13" customFormat="1" x14ac:dyDescent="0.25">
      <c r="D1175" s="21"/>
    </row>
    <row r="1176" spans="4:4" s="13" customFormat="1" x14ac:dyDescent="0.25">
      <c r="D1176" s="21"/>
    </row>
    <row r="1177" spans="4:4" s="13" customFormat="1" x14ac:dyDescent="0.25">
      <c r="D1177" s="21"/>
    </row>
    <row r="1178" spans="4:4" s="13" customFormat="1" x14ac:dyDescent="0.25">
      <c r="D1178" s="21"/>
    </row>
    <row r="1179" spans="4:4" s="13" customFormat="1" x14ac:dyDescent="0.25">
      <c r="D1179" s="21"/>
    </row>
    <row r="1180" spans="4:4" s="13" customFormat="1" x14ac:dyDescent="0.25">
      <c r="D1180" s="21"/>
    </row>
    <row r="1181" spans="4:4" s="13" customFormat="1" x14ac:dyDescent="0.25">
      <c r="D1181" s="21"/>
    </row>
    <row r="1182" spans="4:4" s="13" customFormat="1" x14ac:dyDescent="0.25">
      <c r="D1182" s="21"/>
    </row>
    <row r="1183" spans="4:4" s="13" customFormat="1" x14ac:dyDescent="0.25">
      <c r="D1183" s="21"/>
    </row>
    <row r="1184" spans="4:4" s="13" customFormat="1" x14ac:dyDescent="0.25">
      <c r="D1184" s="21"/>
    </row>
    <row r="1185" spans="1:6" x14ac:dyDescent="0.25">
      <c r="B1185" s="13"/>
      <c r="C1185" s="13"/>
      <c r="F1185" s="13"/>
    </row>
    <row r="1186" spans="1:6" x14ac:dyDescent="0.25">
      <c r="B1186" s="13"/>
      <c r="C1186" s="13"/>
      <c r="F1186" s="13"/>
    </row>
    <row r="1187" spans="1:6" x14ac:dyDescent="0.25">
      <c r="B1187" s="13"/>
      <c r="C1187" s="13"/>
      <c r="F1187" s="13"/>
    </row>
    <row r="1188" spans="1:6" x14ac:dyDescent="0.25">
      <c r="B1188" s="13"/>
      <c r="C1188" s="13"/>
      <c r="F1188" s="13"/>
    </row>
    <row r="1189" spans="1:6" x14ac:dyDescent="0.25">
      <c r="B1189" s="13"/>
      <c r="C1189" s="13"/>
      <c r="F1189" s="13"/>
    </row>
    <row r="1190" spans="1:6" x14ac:dyDescent="0.25">
      <c r="B1190" s="13"/>
      <c r="C1190" s="13"/>
      <c r="F1190" s="13"/>
    </row>
    <row r="1191" spans="1:6" x14ac:dyDescent="0.25">
      <c r="B1191" s="13"/>
      <c r="C1191" s="13"/>
      <c r="F1191" s="13"/>
    </row>
    <row r="1192" spans="1:6" x14ac:dyDescent="0.25">
      <c r="B1192" s="13"/>
      <c r="C1192" s="13"/>
      <c r="F1192" s="13"/>
    </row>
    <row r="1193" spans="1:6" x14ac:dyDescent="0.25">
      <c r="A1193" s="13" t="e">
        <f>((#REF!/#REF!)*100)</f>
        <v>#REF!</v>
      </c>
      <c r="B1193" s="13"/>
      <c r="C1193" s="13"/>
      <c r="F1193" s="13"/>
    </row>
    <row r="1194" spans="1:6" x14ac:dyDescent="0.25">
      <c r="B1194" s="13"/>
      <c r="C1194" s="13"/>
      <c r="F1194" s="13"/>
    </row>
    <row r="1195" spans="1:6" x14ac:dyDescent="0.25">
      <c r="B1195" s="13"/>
      <c r="C1195" s="13"/>
      <c r="F1195" s="13"/>
    </row>
    <row r="1196" spans="1:6" x14ac:dyDescent="0.25">
      <c r="B1196" s="13"/>
      <c r="C1196" s="13"/>
      <c r="F1196" s="13"/>
    </row>
    <row r="1197" spans="1:6" x14ac:dyDescent="0.25">
      <c r="B1197" s="13"/>
      <c r="C1197" s="13"/>
      <c r="F1197" s="13"/>
    </row>
    <row r="1198" spans="1:6" x14ac:dyDescent="0.25">
      <c r="B1198" s="13"/>
      <c r="C1198" s="13"/>
      <c r="F1198" s="13"/>
    </row>
    <row r="1199" spans="1:6" x14ac:dyDescent="0.25">
      <c r="B1199" s="13"/>
      <c r="C1199" s="13"/>
      <c r="F1199" s="13"/>
    </row>
    <row r="1200" spans="1:6" x14ac:dyDescent="0.25">
      <c r="B1200" s="13"/>
      <c r="C1200" s="13"/>
      <c r="F1200" s="13"/>
    </row>
    <row r="1201" spans="4:4" s="13" customFormat="1" x14ac:dyDescent="0.25">
      <c r="D1201" s="21"/>
    </row>
    <row r="1202" spans="4:4" s="13" customFormat="1" x14ac:dyDescent="0.25">
      <c r="D1202" s="21"/>
    </row>
    <row r="1203" spans="4:4" s="13" customFormat="1" x14ac:dyDescent="0.25">
      <c r="D1203" s="21"/>
    </row>
    <row r="1204" spans="4:4" s="13" customFormat="1" x14ac:dyDescent="0.25">
      <c r="D1204" s="21"/>
    </row>
    <row r="1205" spans="4:4" s="13" customFormat="1" x14ac:dyDescent="0.25">
      <c r="D1205" s="21"/>
    </row>
    <row r="1206" spans="4:4" s="13" customFormat="1" x14ac:dyDescent="0.25">
      <c r="D1206" s="21"/>
    </row>
    <row r="1207" spans="4:4" s="13" customFormat="1" x14ac:dyDescent="0.25">
      <c r="D1207" s="21"/>
    </row>
    <row r="1208" spans="4:4" s="13" customFormat="1" x14ac:dyDescent="0.25">
      <c r="D1208" s="21"/>
    </row>
    <row r="1209" spans="4:4" s="13" customFormat="1" x14ac:dyDescent="0.25">
      <c r="D1209" s="21"/>
    </row>
    <row r="1210" spans="4:4" s="13" customFormat="1" x14ac:dyDescent="0.25">
      <c r="D1210" s="21"/>
    </row>
    <row r="1211" spans="4:4" s="13" customFormat="1" x14ac:dyDescent="0.25">
      <c r="D1211" s="21"/>
    </row>
    <row r="1212" spans="4:4" s="13" customFormat="1" x14ac:dyDescent="0.25">
      <c r="D1212" s="21"/>
    </row>
    <row r="1213" spans="4:4" s="13" customFormat="1" x14ac:dyDescent="0.25">
      <c r="D1213" s="21"/>
    </row>
    <row r="1214" spans="4:4" s="13" customFormat="1" x14ac:dyDescent="0.25">
      <c r="D1214" s="21"/>
    </row>
    <row r="1215" spans="4:4" s="13" customFormat="1" x14ac:dyDescent="0.25">
      <c r="D1215" s="21"/>
    </row>
    <row r="1216" spans="4:4" s="13" customFormat="1" x14ac:dyDescent="0.25">
      <c r="D1216" s="21"/>
    </row>
    <row r="1217" spans="1:6" x14ac:dyDescent="0.25">
      <c r="B1217" s="13"/>
      <c r="C1217" s="13"/>
      <c r="F1217" s="13"/>
    </row>
    <row r="1218" spans="1:6" x14ac:dyDescent="0.25">
      <c r="B1218" s="13"/>
      <c r="C1218" s="13"/>
      <c r="F1218" s="13"/>
    </row>
    <row r="1219" spans="1:6" x14ac:dyDescent="0.25">
      <c r="A1219" s="13" t="e">
        <f>((#REF!/#REF!)*100)</f>
        <v>#REF!</v>
      </c>
      <c r="B1219" s="13"/>
      <c r="C1219" s="13"/>
      <c r="F1219" s="13"/>
    </row>
    <row r="1220" spans="1:6" x14ac:dyDescent="0.25">
      <c r="B1220" s="13"/>
      <c r="C1220" s="13"/>
      <c r="F1220" s="13"/>
    </row>
    <row r="1221" spans="1:6" x14ac:dyDescent="0.25">
      <c r="B1221" s="13"/>
      <c r="C1221" s="13"/>
      <c r="F1221" s="13"/>
    </row>
    <row r="1222" spans="1:6" x14ac:dyDescent="0.25">
      <c r="B1222" s="13"/>
      <c r="C1222" s="13"/>
      <c r="F1222" s="13"/>
    </row>
    <row r="1223" spans="1:6" x14ac:dyDescent="0.25">
      <c r="B1223" s="13"/>
      <c r="C1223" s="13"/>
      <c r="F1223" s="13"/>
    </row>
    <row r="1224" spans="1:6" x14ac:dyDescent="0.25">
      <c r="B1224" s="13"/>
      <c r="C1224" s="13"/>
      <c r="F1224" s="13"/>
    </row>
    <row r="1225" spans="1:6" x14ac:dyDescent="0.25">
      <c r="B1225" s="13"/>
      <c r="C1225" s="13"/>
      <c r="F1225" s="13"/>
    </row>
    <row r="1226" spans="1:6" x14ac:dyDescent="0.25">
      <c r="B1226" s="13"/>
      <c r="C1226" s="13"/>
      <c r="F1226" s="13"/>
    </row>
    <row r="1227" spans="1:6" x14ac:dyDescent="0.25">
      <c r="B1227" s="13"/>
      <c r="C1227" s="13"/>
      <c r="F1227" s="13"/>
    </row>
    <row r="1228" spans="1:6" x14ac:dyDescent="0.25">
      <c r="B1228" s="13"/>
      <c r="C1228" s="13"/>
      <c r="F1228" s="13"/>
    </row>
    <row r="1229" spans="1:6" x14ac:dyDescent="0.25">
      <c r="B1229" s="13"/>
      <c r="C1229" s="13"/>
      <c r="F1229" s="13"/>
    </row>
  </sheetData>
  <autoFilter ref="A2:F547" xr:uid="{7CC78F0C-D07F-41A8-B1AB-3AC2922D059D}">
    <filterColumn colId="3">
      <filters>
        <filter val="Action Cinema"/>
      </filters>
    </filterColumn>
  </autoFilter>
  <mergeCells count="145">
    <mergeCell ref="A506:A512"/>
    <mergeCell ref="B506:B512"/>
    <mergeCell ref="F506:F512"/>
    <mergeCell ref="A513:A528"/>
    <mergeCell ref="B513:B528"/>
    <mergeCell ref="F513:F528"/>
    <mergeCell ref="A542:A547"/>
    <mergeCell ref="B542:B547"/>
    <mergeCell ref="F542:F547"/>
    <mergeCell ref="A529:A533"/>
    <mergeCell ref="B529:B533"/>
    <mergeCell ref="F529:F533"/>
    <mergeCell ref="A534:A541"/>
    <mergeCell ref="B534:B541"/>
    <mergeCell ref="F534:F541"/>
    <mergeCell ref="A475:A490"/>
    <mergeCell ref="B475:B490"/>
    <mergeCell ref="F475:F490"/>
    <mergeCell ref="A491:A496"/>
    <mergeCell ref="B491:B496"/>
    <mergeCell ref="F491:F496"/>
    <mergeCell ref="A497:A505"/>
    <mergeCell ref="B497:B505"/>
    <mergeCell ref="F497:F505"/>
    <mergeCell ref="A453:A458"/>
    <mergeCell ref="B453:B458"/>
    <mergeCell ref="F453:F458"/>
    <mergeCell ref="A459:A467"/>
    <mergeCell ref="B459:B467"/>
    <mergeCell ref="F459:F467"/>
    <mergeCell ref="A468:A474"/>
    <mergeCell ref="B468:B474"/>
    <mergeCell ref="F468:F474"/>
    <mergeCell ref="A421:A429"/>
    <mergeCell ref="B421:B429"/>
    <mergeCell ref="F421:F429"/>
    <mergeCell ref="A430:A436"/>
    <mergeCell ref="B430:B436"/>
    <mergeCell ref="F430:F436"/>
    <mergeCell ref="A437:A452"/>
    <mergeCell ref="B437:B452"/>
    <mergeCell ref="F437:F452"/>
    <mergeCell ref="A382:A396"/>
    <mergeCell ref="B382:B396"/>
    <mergeCell ref="F382:F396"/>
    <mergeCell ref="A397:A414"/>
    <mergeCell ref="B397:B414"/>
    <mergeCell ref="F397:F414"/>
    <mergeCell ref="A415:A420"/>
    <mergeCell ref="B415:B420"/>
    <mergeCell ref="F415:F420"/>
    <mergeCell ref="A323:A341"/>
    <mergeCell ref="B323:B341"/>
    <mergeCell ref="F323:F342"/>
    <mergeCell ref="A343:A360"/>
    <mergeCell ref="B343:B360"/>
    <mergeCell ref="F343:F360"/>
    <mergeCell ref="A361:A381"/>
    <mergeCell ref="B361:B381"/>
    <mergeCell ref="F361:F381"/>
    <mergeCell ref="A281:A300"/>
    <mergeCell ref="B281:B300"/>
    <mergeCell ref="F281:F300"/>
    <mergeCell ref="A301:A305"/>
    <mergeCell ref="B301:B305"/>
    <mergeCell ref="F301:F305"/>
    <mergeCell ref="A306:A322"/>
    <mergeCell ref="B306:B322"/>
    <mergeCell ref="F306:F322"/>
    <mergeCell ref="A246:A250"/>
    <mergeCell ref="B246:B250"/>
    <mergeCell ref="F246:F250"/>
    <mergeCell ref="A264:A280"/>
    <mergeCell ref="B264:B280"/>
    <mergeCell ref="F264:F280"/>
    <mergeCell ref="A251:A257"/>
    <mergeCell ref="B251:B257"/>
    <mergeCell ref="F251:F257"/>
    <mergeCell ref="A258:A263"/>
    <mergeCell ref="B258:B263"/>
    <mergeCell ref="F258:F263"/>
    <mergeCell ref="A217:A224"/>
    <mergeCell ref="B217:B224"/>
    <mergeCell ref="F217:F224"/>
    <mergeCell ref="A225:A231"/>
    <mergeCell ref="B225:B231"/>
    <mergeCell ref="F225:F231"/>
    <mergeCell ref="A232:A245"/>
    <mergeCell ref="B232:B245"/>
    <mergeCell ref="F232:F245"/>
    <mergeCell ref="A190:A196"/>
    <mergeCell ref="B190:B196"/>
    <mergeCell ref="F190:F196"/>
    <mergeCell ref="A197:A210"/>
    <mergeCell ref="B197:B210"/>
    <mergeCell ref="F197:F210"/>
    <mergeCell ref="A211:A216"/>
    <mergeCell ref="B211:B216"/>
    <mergeCell ref="F211:F216"/>
    <mergeCell ref="A162:A175"/>
    <mergeCell ref="B162:B175"/>
    <mergeCell ref="F162:F175"/>
    <mergeCell ref="A176:A181"/>
    <mergeCell ref="B176:B181"/>
    <mergeCell ref="F176:F181"/>
    <mergeCell ref="A182:A189"/>
    <mergeCell ref="B182:B189"/>
    <mergeCell ref="F182:F189"/>
    <mergeCell ref="A141:A146"/>
    <mergeCell ref="B141:B146"/>
    <mergeCell ref="F141:F146"/>
    <mergeCell ref="A147:A154"/>
    <mergeCell ref="B147:B154"/>
    <mergeCell ref="F147:F154"/>
    <mergeCell ref="A155:A161"/>
    <mergeCell ref="B155:B161"/>
    <mergeCell ref="F155:F161"/>
    <mergeCell ref="A92:A110"/>
    <mergeCell ref="B92:B110"/>
    <mergeCell ref="F92:F110"/>
    <mergeCell ref="A111:A124"/>
    <mergeCell ref="B111:B124"/>
    <mergeCell ref="F111:F124"/>
    <mergeCell ref="A125:A140"/>
    <mergeCell ref="B125:B140"/>
    <mergeCell ref="F125:F140"/>
    <mergeCell ref="A1:F1"/>
    <mergeCell ref="A3:A18"/>
    <mergeCell ref="B3:B18"/>
    <mergeCell ref="F3:F18"/>
    <mergeCell ref="A19:A36"/>
    <mergeCell ref="B19:B36"/>
    <mergeCell ref="F19:F36"/>
    <mergeCell ref="A75:A91"/>
    <mergeCell ref="B75:B91"/>
    <mergeCell ref="F75:F91"/>
    <mergeCell ref="A37:A40"/>
    <mergeCell ref="B37:B40"/>
    <mergeCell ref="F37:F40"/>
    <mergeCell ref="A41:A56"/>
    <mergeCell ref="B41:B56"/>
    <mergeCell ref="F41:F56"/>
    <mergeCell ref="A57:A74"/>
    <mergeCell ref="B57:B74"/>
    <mergeCell ref="F57:F7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1503-59E4-4599-A5EC-A64E481A7B40}">
  <dimension ref="A2:F237"/>
  <sheetViews>
    <sheetView workbookViewId="0">
      <selection activeCell="K19" sqref="K19"/>
    </sheetView>
  </sheetViews>
  <sheetFormatPr defaultColWidth="9.140625" defaultRowHeight="15" x14ac:dyDescent="0.25"/>
  <cols>
    <col min="1" max="1" width="9.140625" style="61"/>
    <col min="2" max="2" width="19.28515625" style="62" customWidth="1"/>
    <col min="3" max="3" width="8.85546875" style="63" customWidth="1"/>
    <col min="4" max="4" width="30.28515625" style="60" customWidth="1"/>
    <col min="5" max="5" width="23.5703125" style="63" customWidth="1"/>
    <col min="6" max="6" width="18.28515625" style="64" customWidth="1"/>
    <col min="7" max="16384" width="9.140625" style="60"/>
  </cols>
  <sheetData>
    <row r="2" spans="1:6" ht="18.75" x14ac:dyDescent="0.25">
      <c r="A2" s="105" t="s">
        <v>720</v>
      </c>
      <c r="B2" s="105"/>
      <c r="C2" s="106"/>
      <c r="D2" s="105"/>
      <c r="E2" s="105"/>
      <c r="F2" s="105"/>
    </row>
    <row r="3" spans="1:6" ht="63" x14ac:dyDescent="0.25">
      <c r="A3" s="9" t="s">
        <v>29</v>
      </c>
      <c r="B3" s="9" t="s">
        <v>0</v>
      </c>
      <c r="C3" s="16" t="s">
        <v>32</v>
      </c>
      <c r="D3" s="9" t="s">
        <v>26</v>
      </c>
      <c r="E3" s="9" t="s">
        <v>35</v>
      </c>
      <c r="F3" s="9" t="s">
        <v>34</v>
      </c>
    </row>
    <row r="4" spans="1:6" ht="31.5" x14ac:dyDescent="0.25">
      <c r="A4" s="93">
        <v>1</v>
      </c>
      <c r="B4" s="91" t="s">
        <v>129</v>
      </c>
      <c r="C4" s="72">
        <v>1</v>
      </c>
      <c r="D4" s="1" t="s">
        <v>130</v>
      </c>
      <c r="E4" s="73">
        <v>19</v>
      </c>
      <c r="F4" s="107">
        <v>48</v>
      </c>
    </row>
    <row r="5" spans="1:6" ht="15.75" x14ac:dyDescent="0.25">
      <c r="A5" s="94"/>
      <c r="B5" s="91"/>
      <c r="C5" s="75">
        <v>2</v>
      </c>
      <c r="D5" s="1" t="s">
        <v>131</v>
      </c>
      <c r="E5" s="73">
        <v>19</v>
      </c>
      <c r="F5" s="107"/>
    </row>
    <row r="6" spans="1:6" ht="15.75" x14ac:dyDescent="0.25">
      <c r="A6" s="94"/>
      <c r="B6" s="91"/>
      <c r="C6" s="72">
        <v>3</v>
      </c>
      <c r="D6" s="1" t="s">
        <v>132</v>
      </c>
      <c r="E6" s="73">
        <v>0.5</v>
      </c>
      <c r="F6" s="107"/>
    </row>
    <row r="7" spans="1:6" ht="15.75" x14ac:dyDescent="0.25">
      <c r="A7" s="94"/>
      <c r="B7" s="91"/>
      <c r="C7" s="75">
        <v>4</v>
      </c>
      <c r="D7" s="1" t="s">
        <v>133</v>
      </c>
      <c r="E7" s="73">
        <v>19</v>
      </c>
      <c r="F7" s="107"/>
    </row>
    <row r="8" spans="1:6" ht="15.75" x14ac:dyDescent="0.25">
      <c r="A8" s="94"/>
      <c r="B8" s="91"/>
      <c r="C8" s="72">
        <v>5</v>
      </c>
      <c r="D8" s="1" t="s">
        <v>134</v>
      </c>
      <c r="E8" s="73">
        <v>1</v>
      </c>
      <c r="F8" s="107"/>
    </row>
    <row r="9" spans="1:6" ht="15.75" x14ac:dyDescent="0.25">
      <c r="A9" s="94"/>
      <c r="B9" s="91"/>
      <c r="C9" s="75">
        <v>6</v>
      </c>
      <c r="D9" s="1" t="s">
        <v>135</v>
      </c>
      <c r="E9" s="73">
        <v>0.1</v>
      </c>
      <c r="F9" s="107"/>
    </row>
    <row r="10" spans="1:6" ht="15.75" x14ac:dyDescent="0.25">
      <c r="A10" s="94"/>
      <c r="B10" s="91"/>
      <c r="C10" s="72">
        <v>7</v>
      </c>
      <c r="D10" s="1" t="s">
        <v>136</v>
      </c>
      <c r="E10" s="73">
        <v>4</v>
      </c>
      <c r="F10" s="107"/>
    </row>
    <row r="11" spans="1:6" ht="15.75" x14ac:dyDescent="0.25">
      <c r="A11" s="94"/>
      <c r="B11" s="91"/>
      <c r="C11" s="75">
        <v>8</v>
      </c>
      <c r="D11" s="1" t="s">
        <v>30</v>
      </c>
      <c r="E11" s="73">
        <v>3</v>
      </c>
      <c r="F11" s="107"/>
    </row>
    <row r="12" spans="1:6" ht="20.25" customHeight="1" x14ac:dyDescent="0.25">
      <c r="A12" s="94"/>
      <c r="B12" s="91"/>
      <c r="C12" s="72">
        <v>9</v>
      </c>
      <c r="D12" s="1" t="s">
        <v>137</v>
      </c>
      <c r="E12" s="73">
        <v>17</v>
      </c>
      <c r="F12" s="107"/>
    </row>
    <row r="13" spans="1:6" ht="15.75" x14ac:dyDescent="0.25">
      <c r="A13" s="95"/>
      <c r="B13" s="91"/>
      <c r="C13" s="72"/>
      <c r="D13" s="3" t="s">
        <v>33</v>
      </c>
      <c r="E13" s="76">
        <f>SUM(E4:E12)</f>
        <v>82.6</v>
      </c>
      <c r="F13" s="107"/>
    </row>
    <row r="14" spans="1:6" ht="31.5" x14ac:dyDescent="0.25">
      <c r="A14" s="93">
        <v>2</v>
      </c>
      <c r="B14" s="96" t="s">
        <v>138</v>
      </c>
      <c r="C14" s="72">
        <v>1</v>
      </c>
      <c r="D14" s="1" t="s">
        <v>130</v>
      </c>
      <c r="E14" s="73">
        <v>19</v>
      </c>
      <c r="F14" s="102">
        <v>51</v>
      </c>
    </row>
    <row r="15" spans="1:6" ht="15.75" x14ac:dyDescent="0.25">
      <c r="A15" s="94"/>
      <c r="B15" s="97"/>
      <c r="C15" s="72">
        <v>2</v>
      </c>
      <c r="D15" s="1" t="s">
        <v>131</v>
      </c>
      <c r="E15" s="73">
        <v>19</v>
      </c>
      <c r="F15" s="103"/>
    </row>
    <row r="16" spans="1:6" ht="15.75" x14ac:dyDescent="0.25">
      <c r="A16" s="94"/>
      <c r="B16" s="97"/>
      <c r="C16" s="72">
        <v>3</v>
      </c>
      <c r="D16" s="1" t="s">
        <v>132</v>
      </c>
      <c r="E16" s="73">
        <v>0.5</v>
      </c>
      <c r="F16" s="103"/>
    </row>
    <row r="17" spans="1:6" ht="15.75" x14ac:dyDescent="0.25">
      <c r="A17" s="94"/>
      <c r="B17" s="97"/>
      <c r="C17" s="72">
        <v>4</v>
      </c>
      <c r="D17" s="1" t="s">
        <v>133</v>
      </c>
      <c r="E17" s="73">
        <v>19</v>
      </c>
      <c r="F17" s="103"/>
    </row>
    <row r="18" spans="1:6" ht="15.75" x14ac:dyDescent="0.25">
      <c r="A18" s="94"/>
      <c r="B18" s="97"/>
      <c r="C18" s="72">
        <v>5</v>
      </c>
      <c r="D18" s="1" t="s">
        <v>134</v>
      </c>
      <c r="E18" s="73">
        <v>1</v>
      </c>
      <c r="F18" s="103"/>
    </row>
    <row r="19" spans="1:6" ht="15.75" x14ac:dyDescent="0.25">
      <c r="A19" s="94"/>
      <c r="B19" s="97"/>
      <c r="C19" s="72">
        <v>6</v>
      </c>
      <c r="D19" s="1" t="s">
        <v>135</v>
      </c>
      <c r="E19" s="73">
        <v>0.1</v>
      </c>
      <c r="F19" s="103"/>
    </row>
    <row r="20" spans="1:6" ht="15.75" x14ac:dyDescent="0.25">
      <c r="A20" s="94"/>
      <c r="B20" s="97"/>
      <c r="C20" s="72">
        <v>7</v>
      </c>
      <c r="D20" s="1" t="s">
        <v>136</v>
      </c>
      <c r="E20" s="73">
        <v>4</v>
      </c>
      <c r="F20" s="103"/>
    </row>
    <row r="21" spans="1:6" ht="15.75" x14ac:dyDescent="0.25">
      <c r="A21" s="94"/>
      <c r="B21" s="97"/>
      <c r="C21" s="72">
        <v>8</v>
      </c>
      <c r="D21" s="1" t="s">
        <v>38</v>
      </c>
      <c r="E21" s="73">
        <v>6</v>
      </c>
      <c r="F21" s="103"/>
    </row>
    <row r="22" spans="1:6" ht="15.75" x14ac:dyDescent="0.25">
      <c r="A22" s="94"/>
      <c r="B22" s="97"/>
      <c r="C22" s="72">
        <v>9</v>
      </c>
      <c r="D22" s="1" t="s">
        <v>30</v>
      </c>
      <c r="E22" s="73">
        <v>3</v>
      </c>
      <c r="F22" s="103"/>
    </row>
    <row r="23" spans="1:6" ht="15.75" x14ac:dyDescent="0.25">
      <c r="A23" s="94"/>
      <c r="B23" s="97"/>
      <c r="C23" s="72">
        <v>10</v>
      </c>
      <c r="D23" s="1" t="s">
        <v>139</v>
      </c>
      <c r="E23" s="73">
        <v>19</v>
      </c>
      <c r="F23" s="103"/>
    </row>
    <row r="24" spans="1:6" ht="15.75" x14ac:dyDescent="0.25">
      <c r="A24" s="95"/>
      <c r="B24" s="98"/>
      <c r="C24" s="72"/>
      <c r="D24" s="3" t="s">
        <v>33</v>
      </c>
      <c r="E24" s="76">
        <f>SUM(E14:E23)</f>
        <v>90.6</v>
      </c>
      <c r="F24" s="104"/>
    </row>
    <row r="25" spans="1:6" ht="31.5" x14ac:dyDescent="0.25">
      <c r="A25" s="93">
        <v>3</v>
      </c>
      <c r="B25" s="96" t="s">
        <v>140</v>
      </c>
      <c r="C25" s="72">
        <v>1</v>
      </c>
      <c r="D25" s="1" t="s">
        <v>130</v>
      </c>
      <c r="E25" s="73">
        <v>19</v>
      </c>
      <c r="F25" s="102">
        <v>51</v>
      </c>
    </row>
    <row r="26" spans="1:6" ht="15.75" x14ac:dyDescent="0.25">
      <c r="A26" s="94"/>
      <c r="B26" s="97"/>
      <c r="C26" s="72">
        <v>2</v>
      </c>
      <c r="D26" s="1" t="s">
        <v>131</v>
      </c>
      <c r="E26" s="73">
        <v>19</v>
      </c>
      <c r="F26" s="103"/>
    </row>
    <row r="27" spans="1:6" ht="15.75" x14ac:dyDescent="0.25">
      <c r="A27" s="94"/>
      <c r="B27" s="97"/>
      <c r="C27" s="72">
        <v>3</v>
      </c>
      <c r="D27" s="1" t="s">
        <v>132</v>
      </c>
      <c r="E27" s="73">
        <v>0.5</v>
      </c>
      <c r="F27" s="103"/>
    </row>
    <row r="28" spans="1:6" ht="15.75" x14ac:dyDescent="0.25">
      <c r="A28" s="94"/>
      <c r="B28" s="97"/>
      <c r="C28" s="72">
        <v>4</v>
      </c>
      <c r="D28" s="1" t="s">
        <v>133</v>
      </c>
      <c r="E28" s="73">
        <v>19</v>
      </c>
      <c r="F28" s="103"/>
    </row>
    <row r="29" spans="1:6" ht="15.75" x14ac:dyDescent="0.25">
      <c r="A29" s="94"/>
      <c r="B29" s="97"/>
      <c r="C29" s="72">
        <v>5</v>
      </c>
      <c r="D29" s="1" t="s">
        <v>134</v>
      </c>
      <c r="E29" s="73">
        <v>1</v>
      </c>
      <c r="F29" s="103"/>
    </row>
    <row r="30" spans="1:6" ht="15.75" x14ac:dyDescent="0.25">
      <c r="A30" s="94"/>
      <c r="B30" s="97"/>
      <c r="C30" s="72">
        <v>6</v>
      </c>
      <c r="D30" s="1" t="s">
        <v>135</v>
      </c>
      <c r="E30" s="73">
        <v>0.1</v>
      </c>
      <c r="F30" s="103"/>
    </row>
    <row r="31" spans="1:6" ht="15.75" x14ac:dyDescent="0.25">
      <c r="A31" s="94"/>
      <c r="B31" s="97"/>
      <c r="C31" s="72">
        <v>7</v>
      </c>
      <c r="D31" s="1" t="s">
        <v>136</v>
      </c>
      <c r="E31" s="73">
        <v>4</v>
      </c>
      <c r="F31" s="103"/>
    </row>
    <row r="32" spans="1:6" ht="15.75" x14ac:dyDescent="0.25">
      <c r="A32" s="94"/>
      <c r="B32" s="97"/>
      <c r="C32" s="72">
        <v>8</v>
      </c>
      <c r="D32" s="1" t="s">
        <v>141</v>
      </c>
      <c r="E32" s="73">
        <v>6</v>
      </c>
      <c r="F32" s="103"/>
    </row>
    <row r="33" spans="1:6" ht="15.75" x14ac:dyDescent="0.25">
      <c r="A33" s="94"/>
      <c r="B33" s="97"/>
      <c r="C33" s="72">
        <v>9</v>
      </c>
      <c r="D33" s="1" t="s">
        <v>30</v>
      </c>
      <c r="E33" s="73">
        <v>3</v>
      </c>
      <c r="F33" s="103"/>
    </row>
    <row r="34" spans="1:6" ht="20.25" customHeight="1" x14ac:dyDescent="0.25">
      <c r="A34" s="94"/>
      <c r="B34" s="97"/>
      <c r="C34" s="72">
        <v>10</v>
      </c>
      <c r="D34" s="1" t="s">
        <v>137</v>
      </c>
      <c r="E34" s="73">
        <v>17</v>
      </c>
      <c r="F34" s="103"/>
    </row>
    <row r="35" spans="1:6" ht="15.75" x14ac:dyDescent="0.25">
      <c r="A35" s="95"/>
      <c r="B35" s="98"/>
      <c r="C35" s="72"/>
      <c r="D35" s="3" t="s">
        <v>33</v>
      </c>
      <c r="E35" s="76">
        <f>SUM(E25:E34)</f>
        <v>88.6</v>
      </c>
      <c r="F35" s="104"/>
    </row>
    <row r="36" spans="1:6" ht="31.5" x14ac:dyDescent="0.25">
      <c r="A36" s="93">
        <v>4</v>
      </c>
      <c r="B36" s="96" t="s">
        <v>142</v>
      </c>
      <c r="C36" s="72">
        <v>1</v>
      </c>
      <c r="D36" s="1" t="s">
        <v>130</v>
      </c>
      <c r="E36" s="73">
        <v>19</v>
      </c>
      <c r="F36" s="102">
        <v>87</v>
      </c>
    </row>
    <row r="37" spans="1:6" ht="15.75" x14ac:dyDescent="0.25">
      <c r="A37" s="94"/>
      <c r="B37" s="97"/>
      <c r="C37" s="72">
        <v>2</v>
      </c>
      <c r="D37" s="1" t="s">
        <v>131</v>
      </c>
      <c r="E37" s="73">
        <v>19</v>
      </c>
      <c r="F37" s="103"/>
    </row>
    <row r="38" spans="1:6" ht="15.75" x14ac:dyDescent="0.25">
      <c r="A38" s="94"/>
      <c r="B38" s="97"/>
      <c r="C38" s="72">
        <v>3</v>
      </c>
      <c r="D38" s="1" t="s">
        <v>132</v>
      </c>
      <c r="E38" s="73">
        <v>0.5</v>
      </c>
      <c r="F38" s="103"/>
    </row>
    <row r="39" spans="1:6" ht="15.75" x14ac:dyDescent="0.25">
      <c r="A39" s="94"/>
      <c r="B39" s="97"/>
      <c r="C39" s="72">
        <v>4</v>
      </c>
      <c r="D39" s="1" t="s">
        <v>133</v>
      </c>
      <c r="E39" s="73">
        <v>19</v>
      </c>
      <c r="F39" s="103"/>
    </row>
    <row r="40" spans="1:6" ht="15.75" x14ac:dyDescent="0.25">
      <c r="A40" s="94"/>
      <c r="B40" s="97"/>
      <c r="C40" s="72">
        <v>5</v>
      </c>
      <c r="D40" s="1" t="s">
        <v>134</v>
      </c>
      <c r="E40" s="73">
        <v>1</v>
      </c>
      <c r="F40" s="103"/>
    </row>
    <row r="41" spans="1:6" ht="15.75" x14ac:dyDescent="0.25">
      <c r="A41" s="94"/>
      <c r="B41" s="97"/>
      <c r="C41" s="72">
        <v>6</v>
      </c>
      <c r="D41" s="1" t="s">
        <v>135</v>
      </c>
      <c r="E41" s="73">
        <v>0.1</v>
      </c>
      <c r="F41" s="103"/>
    </row>
    <row r="42" spans="1:6" ht="15.75" x14ac:dyDescent="0.25">
      <c r="A42" s="94"/>
      <c r="B42" s="97"/>
      <c r="C42" s="72">
        <v>7</v>
      </c>
      <c r="D42" s="1" t="s">
        <v>143</v>
      </c>
      <c r="E42" s="73">
        <v>10</v>
      </c>
      <c r="F42" s="103"/>
    </row>
    <row r="43" spans="1:6" ht="15.75" x14ac:dyDescent="0.25">
      <c r="A43" s="94"/>
      <c r="B43" s="97"/>
      <c r="C43" s="72">
        <v>8</v>
      </c>
      <c r="D43" s="1" t="s">
        <v>136</v>
      </c>
      <c r="E43" s="73">
        <v>4</v>
      </c>
      <c r="F43" s="103"/>
    </row>
    <row r="44" spans="1:6" ht="15.75" x14ac:dyDescent="0.25">
      <c r="A44" s="94"/>
      <c r="B44" s="97"/>
      <c r="C44" s="72">
        <v>9</v>
      </c>
      <c r="D44" s="1" t="s">
        <v>30</v>
      </c>
      <c r="E44" s="73">
        <v>3</v>
      </c>
      <c r="F44" s="103"/>
    </row>
    <row r="45" spans="1:6" ht="15.75" x14ac:dyDescent="0.25">
      <c r="A45" s="94"/>
      <c r="B45" s="97"/>
      <c r="C45" s="72">
        <v>10</v>
      </c>
      <c r="D45" s="1" t="s">
        <v>144</v>
      </c>
      <c r="E45" s="73">
        <v>19</v>
      </c>
      <c r="F45" s="103"/>
    </row>
    <row r="46" spans="1:6" ht="15.75" x14ac:dyDescent="0.25">
      <c r="A46" s="94"/>
      <c r="B46" s="97"/>
      <c r="C46" s="72">
        <v>11</v>
      </c>
      <c r="D46" s="1" t="s">
        <v>145</v>
      </c>
      <c r="E46" s="73">
        <v>19</v>
      </c>
      <c r="F46" s="103"/>
    </row>
    <row r="47" spans="1:6" ht="15.75" x14ac:dyDescent="0.25">
      <c r="A47" s="94"/>
      <c r="B47" s="97"/>
      <c r="C47" s="72">
        <v>12</v>
      </c>
      <c r="D47" s="1" t="s">
        <v>139</v>
      </c>
      <c r="E47" s="73">
        <v>19</v>
      </c>
      <c r="F47" s="103"/>
    </row>
    <row r="48" spans="1:6" ht="16.5" customHeight="1" x14ac:dyDescent="0.25">
      <c r="A48" s="94"/>
      <c r="B48" s="97"/>
      <c r="C48" s="72">
        <v>13</v>
      </c>
      <c r="D48" s="1" t="s">
        <v>146</v>
      </c>
      <c r="E48" s="73">
        <v>19</v>
      </c>
      <c r="F48" s="103"/>
    </row>
    <row r="49" spans="1:6" ht="15.75" x14ac:dyDescent="0.25">
      <c r="A49" s="95"/>
      <c r="B49" s="98"/>
      <c r="C49" s="72"/>
      <c r="D49" s="3" t="s">
        <v>33</v>
      </c>
      <c r="E49" s="76">
        <f>SUM(E36:E48)</f>
        <v>151.6</v>
      </c>
      <c r="F49" s="104"/>
    </row>
    <row r="50" spans="1:6" ht="31.5" x14ac:dyDescent="0.25">
      <c r="A50" s="93">
        <v>5</v>
      </c>
      <c r="B50" s="96" t="s">
        <v>147</v>
      </c>
      <c r="C50" s="72">
        <v>1</v>
      </c>
      <c r="D50" s="1" t="s">
        <v>130</v>
      </c>
      <c r="E50" s="73">
        <v>19</v>
      </c>
      <c r="F50" s="102">
        <v>91</v>
      </c>
    </row>
    <row r="51" spans="1:6" ht="15.75" x14ac:dyDescent="0.25">
      <c r="A51" s="94"/>
      <c r="B51" s="97"/>
      <c r="C51" s="72">
        <v>2</v>
      </c>
      <c r="D51" s="1" t="s">
        <v>131</v>
      </c>
      <c r="E51" s="73">
        <v>19</v>
      </c>
      <c r="F51" s="103"/>
    </row>
    <row r="52" spans="1:6" ht="15.75" x14ac:dyDescent="0.25">
      <c r="A52" s="94"/>
      <c r="B52" s="97"/>
      <c r="C52" s="72">
        <v>3</v>
      </c>
      <c r="D52" s="1" t="s">
        <v>132</v>
      </c>
      <c r="E52" s="73">
        <v>0.5</v>
      </c>
      <c r="F52" s="103"/>
    </row>
    <row r="53" spans="1:6" ht="15.75" x14ac:dyDescent="0.25">
      <c r="A53" s="94"/>
      <c r="B53" s="97"/>
      <c r="C53" s="72">
        <v>4</v>
      </c>
      <c r="D53" s="1" t="s">
        <v>133</v>
      </c>
      <c r="E53" s="73">
        <v>19</v>
      </c>
      <c r="F53" s="103"/>
    </row>
    <row r="54" spans="1:6" ht="15.75" x14ac:dyDescent="0.25">
      <c r="A54" s="94"/>
      <c r="B54" s="97"/>
      <c r="C54" s="72">
        <v>5</v>
      </c>
      <c r="D54" s="1" t="s">
        <v>134</v>
      </c>
      <c r="E54" s="73">
        <v>1</v>
      </c>
      <c r="F54" s="103"/>
    </row>
    <row r="55" spans="1:6" ht="15.75" x14ac:dyDescent="0.25">
      <c r="A55" s="94"/>
      <c r="B55" s="97"/>
      <c r="C55" s="72">
        <v>6</v>
      </c>
      <c r="D55" s="1" t="s">
        <v>135</v>
      </c>
      <c r="E55" s="73">
        <v>0.1</v>
      </c>
      <c r="F55" s="103"/>
    </row>
    <row r="56" spans="1:6" ht="15.75" x14ac:dyDescent="0.25">
      <c r="A56" s="94"/>
      <c r="B56" s="97"/>
      <c r="C56" s="72">
        <v>7</v>
      </c>
      <c r="D56" s="1" t="s">
        <v>143</v>
      </c>
      <c r="E56" s="73">
        <v>10</v>
      </c>
      <c r="F56" s="103"/>
    </row>
    <row r="57" spans="1:6" ht="15.75" x14ac:dyDescent="0.25">
      <c r="A57" s="94"/>
      <c r="B57" s="97"/>
      <c r="C57" s="72">
        <v>8</v>
      </c>
      <c r="D57" s="1" t="s">
        <v>136</v>
      </c>
      <c r="E57" s="73">
        <v>4</v>
      </c>
      <c r="F57" s="103"/>
    </row>
    <row r="58" spans="1:6" ht="15.75" x14ac:dyDescent="0.25">
      <c r="A58" s="94"/>
      <c r="B58" s="97"/>
      <c r="C58" s="72">
        <v>9</v>
      </c>
      <c r="D58" s="1" t="s">
        <v>38</v>
      </c>
      <c r="E58" s="73">
        <v>6</v>
      </c>
      <c r="F58" s="103"/>
    </row>
    <row r="59" spans="1:6" ht="15.75" x14ac:dyDescent="0.25">
      <c r="A59" s="94"/>
      <c r="B59" s="97"/>
      <c r="C59" s="72">
        <v>10</v>
      </c>
      <c r="D59" s="1" t="s">
        <v>30</v>
      </c>
      <c r="E59" s="73">
        <v>3</v>
      </c>
      <c r="F59" s="103"/>
    </row>
    <row r="60" spans="1:6" ht="15.75" x14ac:dyDescent="0.25">
      <c r="A60" s="94"/>
      <c r="B60" s="97"/>
      <c r="C60" s="72">
        <v>11</v>
      </c>
      <c r="D60" s="1" t="s">
        <v>144</v>
      </c>
      <c r="E60" s="73">
        <v>19</v>
      </c>
      <c r="F60" s="103"/>
    </row>
    <row r="61" spans="1:6" ht="15.75" x14ac:dyDescent="0.25">
      <c r="A61" s="94"/>
      <c r="B61" s="97"/>
      <c r="C61" s="72">
        <v>12</v>
      </c>
      <c r="D61" s="1" t="s">
        <v>145</v>
      </c>
      <c r="E61" s="73">
        <v>19</v>
      </c>
      <c r="F61" s="103"/>
    </row>
    <row r="62" spans="1:6" ht="15.75" x14ac:dyDescent="0.25">
      <c r="A62" s="94"/>
      <c r="B62" s="97"/>
      <c r="C62" s="72">
        <v>13</v>
      </c>
      <c r="D62" s="1" t="s">
        <v>139</v>
      </c>
      <c r="E62" s="73">
        <v>19</v>
      </c>
      <c r="F62" s="103"/>
    </row>
    <row r="63" spans="1:6" ht="15.75" x14ac:dyDescent="0.25">
      <c r="A63" s="94"/>
      <c r="B63" s="97"/>
      <c r="C63" s="72">
        <v>14</v>
      </c>
      <c r="D63" s="1" t="s">
        <v>148</v>
      </c>
      <c r="E63" s="73">
        <v>19</v>
      </c>
      <c r="F63" s="103"/>
    </row>
    <row r="64" spans="1:6" ht="15.75" x14ac:dyDescent="0.25">
      <c r="A64" s="95"/>
      <c r="B64" s="98"/>
      <c r="C64" s="72"/>
      <c r="D64" s="3" t="s">
        <v>33</v>
      </c>
      <c r="E64" s="76">
        <f>SUM(E50:E63)</f>
        <v>157.6</v>
      </c>
      <c r="F64" s="104"/>
    </row>
    <row r="65" spans="1:6" ht="31.5" x14ac:dyDescent="0.25">
      <c r="A65" s="93">
        <v>6</v>
      </c>
      <c r="B65" s="96" t="s">
        <v>149</v>
      </c>
      <c r="C65" s="72">
        <v>1</v>
      </c>
      <c r="D65" s="1" t="s">
        <v>130</v>
      </c>
      <c r="E65" s="73">
        <v>19</v>
      </c>
      <c r="F65" s="102">
        <v>91</v>
      </c>
    </row>
    <row r="66" spans="1:6" ht="15.75" x14ac:dyDescent="0.25">
      <c r="A66" s="94"/>
      <c r="B66" s="97"/>
      <c r="C66" s="72">
        <v>2</v>
      </c>
      <c r="D66" s="1" t="s">
        <v>131</v>
      </c>
      <c r="E66" s="73">
        <v>19</v>
      </c>
      <c r="F66" s="103"/>
    </row>
    <row r="67" spans="1:6" ht="15.75" x14ac:dyDescent="0.25">
      <c r="A67" s="94"/>
      <c r="B67" s="97"/>
      <c r="C67" s="72">
        <v>3</v>
      </c>
      <c r="D67" s="1" t="s">
        <v>132</v>
      </c>
      <c r="E67" s="73">
        <v>0.5</v>
      </c>
      <c r="F67" s="103"/>
    </row>
    <row r="68" spans="1:6" ht="15.75" x14ac:dyDescent="0.25">
      <c r="A68" s="94"/>
      <c r="B68" s="97"/>
      <c r="C68" s="72">
        <v>4</v>
      </c>
      <c r="D68" s="1" t="s">
        <v>133</v>
      </c>
      <c r="E68" s="73">
        <v>19</v>
      </c>
      <c r="F68" s="103"/>
    </row>
    <row r="69" spans="1:6" ht="15.75" x14ac:dyDescent="0.25">
      <c r="A69" s="94"/>
      <c r="B69" s="97"/>
      <c r="C69" s="72">
        <v>5</v>
      </c>
      <c r="D69" s="1" t="s">
        <v>134</v>
      </c>
      <c r="E69" s="73">
        <v>1</v>
      </c>
      <c r="F69" s="103"/>
    </row>
    <row r="70" spans="1:6" ht="15.75" x14ac:dyDescent="0.25">
      <c r="A70" s="94"/>
      <c r="B70" s="97"/>
      <c r="C70" s="72">
        <v>6</v>
      </c>
      <c r="D70" s="1" t="s">
        <v>135</v>
      </c>
      <c r="E70" s="73">
        <v>0.1</v>
      </c>
      <c r="F70" s="103"/>
    </row>
    <row r="71" spans="1:6" ht="15.75" x14ac:dyDescent="0.25">
      <c r="A71" s="94"/>
      <c r="B71" s="97"/>
      <c r="C71" s="72">
        <v>7</v>
      </c>
      <c r="D71" s="1" t="s">
        <v>143</v>
      </c>
      <c r="E71" s="73">
        <v>10</v>
      </c>
      <c r="F71" s="103"/>
    </row>
    <row r="72" spans="1:6" ht="15.75" x14ac:dyDescent="0.25">
      <c r="A72" s="94"/>
      <c r="B72" s="97"/>
      <c r="C72" s="72">
        <v>8</v>
      </c>
      <c r="D72" s="1" t="s">
        <v>136</v>
      </c>
      <c r="E72" s="73">
        <v>4</v>
      </c>
      <c r="F72" s="103"/>
    </row>
    <row r="73" spans="1:6" ht="15.75" x14ac:dyDescent="0.25">
      <c r="A73" s="94"/>
      <c r="B73" s="97"/>
      <c r="C73" s="72">
        <v>9</v>
      </c>
      <c r="D73" s="1" t="s">
        <v>141</v>
      </c>
      <c r="E73" s="73">
        <v>6</v>
      </c>
      <c r="F73" s="103"/>
    </row>
    <row r="74" spans="1:6" ht="15.75" x14ac:dyDescent="0.25">
      <c r="A74" s="94"/>
      <c r="B74" s="97"/>
      <c r="C74" s="72">
        <v>10</v>
      </c>
      <c r="D74" s="1" t="s">
        <v>30</v>
      </c>
      <c r="E74" s="73">
        <v>3</v>
      </c>
      <c r="F74" s="103"/>
    </row>
    <row r="75" spans="1:6" ht="15.75" x14ac:dyDescent="0.25">
      <c r="A75" s="94"/>
      <c r="B75" s="97"/>
      <c r="C75" s="72">
        <v>11</v>
      </c>
      <c r="D75" s="1" t="s">
        <v>144</v>
      </c>
      <c r="E75" s="73">
        <v>19</v>
      </c>
      <c r="F75" s="103"/>
    </row>
    <row r="76" spans="1:6" ht="15.75" x14ac:dyDescent="0.25">
      <c r="A76" s="94"/>
      <c r="B76" s="97"/>
      <c r="C76" s="72">
        <v>12</v>
      </c>
      <c r="D76" s="1" t="s">
        <v>145</v>
      </c>
      <c r="E76" s="73">
        <v>19</v>
      </c>
      <c r="F76" s="103"/>
    </row>
    <row r="77" spans="1:6" ht="15.75" x14ac:dyDescent="0.25">
      <c r="A77" s="94"/>
      <c r="B77" s="97"/>
      <c r="C77" s="72">
        <v>13</v>
      </c>
      <c r="D77" s="1" t="s">
        <v>139</v>
      </c>
      <c r="E77" s="73">
        <v>19</v>
      </c>
      <c r="F77" s="103"/>
    </row>
    <row r="78" spans="1:6" ht="15.75" x14ac:dyDescent="0.25">
      <c r="A78" s="94"/>
      <c r="B78" s="97"/>
      <c r="C78" s="72">
        <v>14</v>
      </c>
      <c r="D78" s="1" t="s">
        <v>148</v>
      </c>
      <c r="E78" s="73">
        <v>19</v>
      </c>
      <c r="F78" s="103"/>
    </row>
    <row r="79" spans="1:6" ht="15.75" x14ac:dyDescent="0.25">
      <c r="A79" s="95"/>
      <c r="B79" s="98"/>
      <c r="C79" s="72"/>
      <c r="D79" s="3" t="s">
        <v>33</v>
      </c>
      <c r="E79" s="76">
        <f>SUM(E65:E78)</f>
        <v>157.6</v>
      </c>
      <c r="F79" s="104"/>
    </row>
    <row r="80" spans="1:6" ht="15.75" x14ac:dyDescent="0.25">
      <c r="A80" s="93">
        <v>7</v>
      </c>
      <c r="B80" s="96" t="s">
        <v>150</v>
      </c>
      <c r="C80" s="72">
        <v>1</v>
      </c>
      <c r="D80" s="1" t="s">
        <v>136</v>
      </c>
      <c r="E80" s="73">
        <v>4</v>
      </c>
      <c r="F80" s="102">
        <v>26</v>
      </c>
    </row>
    <row r="81" spans="1:6" ht="15.75" x14ac:dyDescent="0.25">
      <c r="A81" s="94"/>
      <c r="B81" s="97"/>
      <c r="C81" s="72">
        <v>2</v>
      </c>
      <c r="D81" s="1" t="s">
        <v>30</v>
      </c>
      <c r="E81" s="73">
        <v>3</v>
      </c>
      <c r="F81" s="103"/>
    </row>
    <row r="82" spans="1:6" ht="15.75" x14ac:dyDescent="0.25">
      <c r="A82" s="94"/>
      <c r="B82" s="97"/>
      <c r="C82" s="72">
        <v>3</v>
      </c>
      <c r="D82" s="1" t="s">
        <v>144</v>
      </c>
      <c r="E82" s="73">
        <v>19</v>
      </c>
      <c r="F82" s="103"/>
    </row>
    <row r="83" spans="1:6" ht="15.75" x14ac:dyDescent="0.25">
      <c r="A83" s="94"/>
      <c r="B83" s="97"/>
      <c r="C83" s="72">
        <v>4</v>
      </c>
      <c r="D83" s="1" t="s">
        <v>148</v>
      </c>
      <c r="E83" s="73">
        <v>19</v>
      </c>
      <c r="F83" s="103"/>
    </row>
    <row r="84" spans="1:6" ht="15.75" x14ac:dyDescent="0.25">
      <c r="A84" s="95"/>
      <c r="B84" s="98"/>
      <c r="C84" s="72"/>
      <c r="D84" s="3" t="s">
        <v>33</v>
      </c>
      <c r="E84" s="76">
        <f>SUM(E80:E83)</f>
        <v>45</v>
      </c>
      <c r="F84" s="104"/>
    </row>
    <row r="85" spans="1:6" ht="15.75" x14ac:dyDescent="0.25">
      <c r="A85" s="93">
        <v>8</v>
      </c>
      <c r="B85" s="96" t="s">
        <v>151</v>
      </c>
      <c r="C85" s="6">
        <v>1</v>
      </c>
      <c r="D85" s="1" t="s">
        <v>136</v>
      </c>
      <c r="E85" s="73">
        <v>4</v>
      </c>
      <c r="F85" s="99">
        <v>25</v>
      </c>
    </row>
    <row r="86" spans="1:6" ht="15.75" x14ac:dyDescent="0.25">
      <c r="A86" s="94"/>
      <c r="B86" s="97"/>
      <c r="C86" s="6">
        <v>2</v>
      </c>
      <c r="D86" s="1" t="s">
        <v>30</v>
      </c>
      <c r="E86" s="73">
        <v>3</v>
      </c>
      <c r="F86" s="100"/>
    </row>
    <row r="87" spans="1:6" ht="15.75" x14ac:dyDescent="0.25">
      <c r="A87" s="94"/>
      <c r="B87" s="97"/>
      <c r="C87" s="6">
        <v>3</v>
      </c>
      <c r="D87" s="1" t="s">
        <v>144</v>
      </c>
      <c r="E87" s="73">
        <v>19</v>
      </c>
      <c r="F87" s="100"/>
    </row>
    <row r="88" spans="1:6" ht="15.75" x14ac:dyDescent="0.25">
      <c r="A88" s="94"/>
      <c r="B88" s="97"/>
      <c r="C88" s="6">
        <v>4</v>
      </c>
      <c r="D88" s="1" t="s">
        <v>152</v>
      </c>
      <c r="E88" s="73">
        <v>17</v>
      </c>
      <c r="F88" s="100"/>
    </row>
    <row r="89" spans="1:6" ht="15.75" x14ac:dyDescent="0.25">
      <c r="A89" s="95"/>
      <c r="B89" s="98"/>
      <c r="C89" s="6"/>
      <c r="D89" s="3" t="s">
        <v>33</v>
      </c>
      <c r="E89" s="76">
        <f>SUM(E85:E88)</f>
        <v>43</v>
      </c>
      <c r="F89" s="101"/>
    </row>
    <row r="90" spans="1:6" ht="31.5" x14ac:dyDescent="0.25">
      <c r="A90" s="93">
        <v>9</v>
      </c>
      <c r="B90" s="96" t="s">
        <v>153</v>
      </c>
      <c r="C90" s="6">
        <v>1</v>
      </c>
      <c r="D90" s="1" t="s">
        <v>130</v>
      </c>
      <c r="E90" s="73">
        <v>19</v>
      </c>
      <c r="F90" s="99">
        <v>43</v>
      </c>
    </row>
    <row r="91" spans="1:6" ht="15.75" x14ac:dyDescent="0.25">
      <c r="A91" s="94"/>
      <c r="B91" s="97"/>
      <c r="C91" s="6">
        <v>2</v>
      </c>
      <c r="D91" s="1" t="s">
        <v>134</v>
      </c>
      <c r="E91" s="73">
        <v>1</v>
      </c>
      <c r="F91" s="100"/>
    </row>
    <row r="92" spans="1:6" ht="15.75" x14ac:dyDescent="0.25">
      <c r="A92" s="94"/>
      <c r="B92" s="97"/>
      <c r="C92" s="6">
        <v>3</v>
      </c>
      <c r="D92" s="1" t="s">
        <v>135</v>
      </c>
      <c r="E92" s="73">
        <v>0.1</v>
      </c>
      <c r="F92" s="100"/>
    </row>
    <row r="93" spans="1:6" ht="15.75" x14ac:dyDescent="0.25">
      <c r="A93" s="94"/>
      <c r="B93" s="97"/>
      <c r="C93" s="6">
        <v>4</v>
      </c>
      <c r="D93" s="1" t="s">
        <v>136</v>
      </c>
      <c r="E93" s="73">
        <v>4</v>
      </c>
      <c r="F93" s="100"/>
    </row>
    <row r="94" spans="1:6" ht="15.75" x14ac:dyDescent="0.25">
      <c r="A94" s="94"/>
      <c r="B94" s="97"/>
      <c r="C94" s="6">
        <v>5</v>
      </c>
      <c r="D94" s="1" t="s">
        <v>143</v>
      </c>
      <c r="E94" s="73">
        <v>10</v>
      </c>
      <c r="F94" s="100"/>
    </row>
    <row r="95" spans="1:6" ht="15.75" x14ac:dyDescent="0.25">
      <c r="A95" s="94"/>
      <c r="B95" s="97"/>
      <c r="C95" s="6">
        <v>6</v>
      </c>
      <c r="D95" s="1" t="s">
        <v>30</v>
      </c>
      <c r="E95" s="73">
        <v>3</v>
      </c>
      <c r="F95" s="100"/>
    </row>
    <row r="96" spans="1:6" ht="15.75" x14ac:dyDescent="0.25">
      <c r="A96" s="94"/>
      <c r="B96" s="97"/>
      <c r="C96" s="6">
        <v>7</v>
      </c>
      <c r="D96" s="1" t="s">
        <v>144</v>
      </c>
      <c r="E96" s="73">
        <v>19</v>
      </c>
      <c r="F96" s="100"/>
    </row>
    <row r="97" spans="1:6" ht="15.75" x14ac:dyDescent="0.25">
      <c r="A97" s="94"/>
      <c r="B97" s="97"/>
      <c r="C97" s="6">
        <v>8</v>
      </c>
      <c r="D97" s="1" t="s">
        <v>148</v>
      </c>
      <c r="E97" s="73">
        <v>19</v>
      </c>
      <c r="F97" s="100"/>
    </row>
    <row r="98" spans="1:6" ht="15.75" x14ac:dyDescent="0.25">
      <c r="A98" s="95"/>
      <c r="B98" s="98"/>
      <c r="C98" s="6"/>
      <c r="D98" s="3" t="s">
        <v>33</v>
      </c>
      <c r="E98" s="76">
        <f>SUM(E90:E97)</f>
        <v>75.099999999999994</v>
      </c>
      <c r="F98" s="101"/>
    </row>
    <row r="99" spans="1:6" ht="15.75" x14ac:dyDescent="0.25">
      <c r="A99" s="93">
        <v>10</v>
      </c>
      <c r="B99" s="96" t="s">
        <v>154</v>
      </c>
      <c r="C99" s="6">
        <v>1</v>
      </c>
      <c r="D99" s="1" t="s">
        <v>144</v>
      </c>
      <c r="E99" s="73">
        <v>19</v>
      </c>
      <c r="F99" s="99">
        <v>49</v>
      </c>
    </row>
    <row r="100" spans="1:6" ht="15.75" x14ac:dyDescent="0.25">
      <c r="A100" s="94"/>
      <c r="B100" s="97"/>
      <c r="C100" s="6">
        <v>2</v>
      </c>
      <c r="D100" s="1" t="s">
        <v>145</v>
      </c>
      <c r="E100" s="73">
        <v>19</v>
      </c>
      <c r="F100" s="100"/>
    </row>
    <row r="101" spans="1:6" ht="15.75" x14ac:dyDescent="0.25">
      <c r="A101" s="94"/>
      <c r="B101" s="97"/>
      <c r="C101" s="6">
        <v>3</v>
      </c>
      <c r="D101" s="1" t="s">
        <v>139</v>
      </c>
      <c r="E101" s="73">
        <v>19</v>
      </c>
      <c r="F101" s="100"/>
    </row>
    <row r="102" spans="1:6" ht="15.75" x14ac:dyDescent="0.25">
      <c r="A102" s="94"/>
      <c r="B102" s="97"/>
      <c r="C102" s="6">
        <v>4</v>
      </c>
      <c r="D102" s="1" t="s">
        <v>148</v>
      </c>
      <c r="E102" s="73">
        <v>19</v>
      </c>
      <c r="F102" s="100"/>
    </row>
    <row r="103" spans="1:6" ht="15.75" x14ac:dyDescent="0.25">
      <c r="A103" s="95"/>
      <c r="B103" s="98"/>
      <c r="C103" s="6"/>
      <c r="D103" s="3" t="s">
        <v>33</v>
      </c>
      <c r="E103" s="76">
        <f>SUM(E99:E102)</f>
        <v>76</v>
      </c>
      <c r="F103" s="101"/>
    </row>
    <row r="104" spans="1:6" ht="15.75" x14ac:dyDescent="0.25">
      <c r="A104" s="93">
        <v>11</v>
      </c>
      <c r="B104" s="96" t="s">
        <v>155</v>
      </c>
      <c r="C104" s="72">
        <v>1</v>
      </c>
      <c r="D104" s="1" t="s">
        <v>144</v>
      </c>
      <c r="E104" s="73">
        <v>19</v>
      </c>
      <c r="F104" s="102">
        <v>47</v>
      </c>
    </row>
    <row r="105" spans="1:6" ht="15.75" x14ac:dyDescent="0.25">
      <c r="A105" s="94"/>
      <c r="B105" s="97"/>
      <c r="C105" s="72">
        <v>2</v>
      </c>
      <c r="D105" s="1" t="s">
        <v>145</v>
      </c>
      <c r="E105" s="73">
        <v>19</v>
      </c>
      <c r="F105" s="103"/>
    </row>
    <row r="106" spans="1:6" ht="15.75" x14ac:dyDescent="0.25">
      <c r="A106" s="94"/>
      <c r="B106" s="97"/>
      <c r="C106" s="72">
        <v>3</v>
      </c>
      <c r="D106" s="1" t="s">
        <v>152</v>
      </c>
      <c r="E106" s="73">
        <v>17</v>
      </c>
      <c r="F106" s="103"/>
    </row>
    <row r="107" spans="1:6" ht="15.75" x14ac:dyDescent="0.25">
      <c r="A107" s="94"/>
      <c r="B107" s="97"/>
      <c r="C107" s="72">
        <v>4</v>
      </c>
      <c r="D107" s="1" t="s">
        <v>148</v>
      </c>
      <c r="E107" s="73">
        <v>19</v>
      </c>
      <c r="F107" s="103"/>
    </row>
    <row r="108" spans="1:6" ht="15.75" x14ac:dyDescent="0.25">
      <c r="A108" s="95"/>
      <c r="B108" s="98"/>
      <c r="C108" s="72"/>
      <c r="D108" s="3" t="s">
        <v>33</v>
      </c>
      <c r="E108" s="76">
        <f>SUM(E104:E107)</f>
        <v>74</v>
      </c>
      <c r="F108" s="104"/>
    </row>
    <row r="109" spans="1:6" ht="15.75" x14ac:dyDescent="0.25">
      <c r="A109" s="93">
        <v>12</v>
      </c>
      <c r="B109" s="96" t="s">
        <v>156</v>
      </c>
      <c r="C109" s="72">
        <v>1</v>
      </c>
      <c r="D109" s="1" t="s">
        <v>30</v>
      </c>
      <c r="E109" s="73">
        <v>3</v>
      </c>
      <c r="F109" s="102">
        <v>13</v>
      </c>
    </row>
    <row r="110" spans="1:6" ht="15.75" x14ac:dyDescent="0.25">
      <c r="A110" s="94"/>
      <c r="B110" s="97"/>
      <c r="C110" s="72">
        <v>2</v>
      </c>
      <c r="D110" s="1" t="s">
        <v>143</v>
      </c>
      <c r="E110" s="73">
        <v>10</v>
      </c>
      <c r="F110" s="103"/>
    </row>
    <row r="111" spans="1:6" ht="15.75" x14ac:dyDescent="0.25">
      <c r="A111" s="94"/>
      <c r="B111" s="97"/>
      <c r="C111" s="72">
        <v>3</v>
      </c>
      <c r="D111" s="1" t="s">
        <v>136</v>
      </c>
      <c r="E111" s="73">
        <v>4</v>
      </c>
      <c r="F111" s="103"/>
    </row>
    <row r="112" spans="1:6" ht="15.75" x14ac:dyDescent="0.25">
      <c r="A112" s="95"/>
      <c r="B112" s="98"/>
      <c r="C112" s="72"/>
      <c r="D112" s="3" t="s">
        <v>33</v>
      </c>
      <c r="E112" s="76">
        <f>SUM(E109:E111)</f>
        <v>17</v>
      </c>
      <c r="F112" s="104"/>
    </row>
    <row r="113" spans="1:6" ht="31.5" x14ac:dyDescent="0.25">
      <c r="A113" s="93">
        <v>13</v>
      </c>
      <c r="B113" s="96" t="s">
        <v>157</v>
      </c>
      <c r="C113" s="72">
        <v>1</v>
      </c>
      <c r="D113" s="1" t="s">
        <v>167</v>
      </c>
      <c r="E113" s="73">
        <v>19</v>
      </c>
      <c r="F113" s="102">
        <v>83</v>
      </c>
    </row>
    <row r="114" spans="1:6" ht="15.75" x14ac:dyDescent="0.25">
      <c r="A114" s="94"/>
      <c r="B114" s="97"/>
      <c r="C114" s="72">
        <v>2</v>
      </c>
      <c r="D114" s="1" t="s">
        <v>158</v>
      </c>
      <c r="E114" s="73">
        <v>19</v>
      </c>
      <c r="F114" s="103"/>
    </row>
    <row r="115" spans="1:6" ht="15.75" x14ac:dyDescent="0.25">
      <c r="A115" s="94"/>
      <c r="B115" s="97"/>
      <c r="C115" s="72">
        <v>3</v>
      </c>
      <c r="D115" s="1" t="s">
        <v>132</v>
      </c>
      <c r="E115" s="73">
        <v>0.5</v>
      </c>
      <c r="F115" s="103"/>
    </row>
    <row r="116" spans="1:6" ht="15.75" x14ac:dyDescent="0.25">
      <c r="A116" s="94"/>
      <c r="B116" s="97"/>
      <c r="C116" s="72">
        <v>4</v>
      </c>
      <c r="D116" s="1" t="s">
        <v>159</v>
      </c>
      <c r="E116" s="73">
        <v>19</v>
      </c>
      <c r="F116" s="103"/>
    </row>
    <row r="117" spans="1:6" ht="15.75" x14ac:dyDescent="0.25">
      <c r="A117" s="94"/>
      <c r="B117" s="97"/>
      <c r="C117" s="72">
        <v>5</v>
      </c>
      <c r="D117" s="1" t="s">
        <v>134</v>
      </c>
      <c r="E117" s="73">
        <v>1</v>
      </c>
      <c r="F117" s="103"/>
    </row>
    <row r="118" spans="1:6" ht="15.75" x14ac:dyDescent="0.25">
      <c r="A118" s="94"/>
      <c r="B118" s="97"/>
      <c r="C118" s="72">
        <v>6</v>
      </c>
      <c r="D118" s="1" t="s">
        <v>135</v>
      </c>
      <c r="E118" s="73">
        <v>0.1</v>
      </c>
      <c r="F118" s="103"/>
    </row>
    <row r="119" spans="1:6" ht="15.75" x14ac:dyDescent="0.25">
      <c r="A119" s="94"/>
      <c r="B119" s="97"/>
      <c r="C119" s="72">
        <v>7</v>
      </c>
      <c r="D119" s="1" t="s">
        <v>136</v>
      </c>
      <c r="E119" s="73">
        <v>4</v>
      </c>
      <c r="F119" s="103"/>
    </row>
    <row r="120" spans="1:6" ht="15.75" x14ac:dyDescent="0.25">
      <c r="A120" s="94"/>
      <c r="B120" s="97"/>
      <c r="C120" s="72">
        <v>8</v>
      </c>
      <c r="D120" s="1" t="s">
        <v>160</v>
      </c>
      <c r="E120" s="73">
        <v>19</v>
      </c>
      <c r="F120" s="103"/>
    </row>
    <row r="121" spans="1:6" ht="15.75" x14ac:dyDescent="0.25">
      <c r="A121" s="94"/>
      <c r="B121" s="97"/>
      <c r="C121" s="72">
        <v>9</v>
      </c>
      <c r="D121" s="1" t="s">
        <v>161</v>
      </c>
      <c r="E121" s="73">
        <v>19</v>
      </c>
      <c r="F121" s="103"/>
    </row>
    <row r="122" spans="1:6" ht="15.75" x14ac:dyDescent="0.25">
      <c r="A122" s="95"/>
      <c r="B122" s="98"/>
      <c r="C122" s="72"/>
      <c r="D122" s="3" t="s">
        <v>33</v>
      </c>
      <c r="E122" s="76">
        <f>SUM(E113:E121)</f>
        <v>100.6</v>
      </c>
      <c r="F122" s="104"/>
    </row>
    <row r="123" spans="1:6" ht="31.5" x14ac:dyDescent="0.25">
      <c r="A123" s="93">
        <v>14</v>
      </c>
      <c r="B123" s="96" t="s">
        <v>162</v>
      </c>
      <c r="C123" s="72">
        <v>1</v>
      </c>
      <c r="D123" s="1" t="s">
        <v>167</v>
      </c>
      <c r="E123" s="73">
        <v>19</v>
      </c>
      <c r="F123" s="102">
        <v>86</v>
      </c>
    </row>
    <row r="124" spans="1:6" ht="15.75" x14ac:dyDescent="0.25">
      <c r="A124" s="94"/>
      <c r="B124" s="97"/>
      <c r="C124" s="72">
        <v>2</v>
      </c>
      <c r="D124" s="1" t="s">
        <v>158</v>
      </c>
      <c r="E124" s="73">
        <v>19</v>
      </c>
      <c r="F124" s="103"/>
    </row>
    <row r="125" spans="1:6" ht="15.75" x14ac:dyDescent="0.25">
      <c r="A125" s="94"/>
      <c r="B125" s="97"/>
      <c r="C125" s="72">
        <v>3</v>
      </c>
      <c r="D125" s="1" t="s">
        <v>132</v>
      </c>
      <c r="E125" s="73">
        <v>0.5</v>
      </c>
      <c r="F125" s="103"/>
    </row>
    <row r="126" spans="1:6" ht="15.75" x14ac:dyDescent="0.25">
      <c r="A126" s="94"/>
      <c r="B126" s="97"/>
      <c r="C126" s="72">
        <v>4</v>
      </c>
      <c r="D126" s="1" t="s">
        <v>159</v>
      </c>
      <c r="E126" s="73">
        <v>19</v>
      </c>
      <c r="F126" s="103"/>
    </row>
    <row r="127" spans="1:6" ht="15.75" x14ac:dyDescent="0.25">
      <c r="A127" s="94"/>
      <c r="B127" s="97"/>
      <c r="C127" s="72">
        <v>5</v>
      </c>
      <c r="D127" s="1" t="s">
        <v>134</v>
      </c>
      <c r="E127" s="73">
        <v>1</v>
      </c>
      <c r="F127" s="103"/>
    </row>
    <row r="128" spans="1:6" ht="15.75" x14ac:dyDescent="0.25">
      <c r="A128" s="94"/>
      <c r="B128" s="97"/>
      <c r="C128" s="72">
        <v>6</v>
      </c>
      <c r="D128" s="1" t="s">
        <v>135</v>
      </c>
      <c r="E128" s="73">
        <v>0.1</v>
      </c>
      <c r="F128" s="103"/>
    </row>
    <row r="129" spans="1:6" ht="15.75" x14ac:dyDescent="0.25">
      <c r="A129" s="94"/>
      <c r="B129" s="97"/>
      <c r="C129" s="72">
        <v>7</v>
      </c>
      <c r="D129" s="1" t="s">
        <v>136</v>
      </c>
      <c r="E129" s="73">
        <v>4</v>
      </c>
      <c r="F129" s="103"/>
    </row>
    <row r="130" spans="1:6" ht="15.75" x14ac:dyDescent="0.25">
      <c r="A130" s="94"/>
      <c r="B130" s="97"/>
      <c r="C130" s="72">
        <v>8</v>
      </c>
      <c r="D130" s="1" t="s">
        <v>38</v>
      </c>
      <c r="E130" s="73">
        <v>6</v>
      </c>
      <c r="F130" s="103"/>
    </row>
    <row r="131" spans="1:6" ht="15.75" x14ac:dyDescent="0.25">
      <c r="A131" s="94"/>
      <c r="B131" s="97"/>
      <c r="C131" s="72">
        <v>9</v>
      </c>
      <c r="D131" s="1" t="s">
        <v>160</v>
      </c>
      <c r="E131" s="73">
        <v>19</v>
      </c>
      <c r="F131" s="103"/>
    </row>
    <row r="132" spans="1:6" ht="15.75" x14ac:dyDescent="0.25">
      <c r="A132" s="94"/>
      <c r="B132" s="97"/>
      <c r="C132" s="72">
        <v>10</v>
      </c>
      <c r="D132" s="1" t="s">
        <v>161</v>
      </c>
      <c r="E132" s="73">
        <v>19</v>
      </c>
      <c r="F132" s="103"/>
    </row>
    <row r="133" spans="1:6" ht="15.75" x14ac:dyDescent="0.25">
      <c r="A133" s="95"/>
      <c r="B133" s="98"/>
      <c r="C133" s="72"/>
      <c r="D133" s="3" t="s">
        <v>33</v>
      </c>
      <c r="E133" s="76">
        <f>SUM(E123:E132)</f>
        <v>106.6</v>
      </c>
      <c r="F133" s="104"/>
    </row>
    <row r="134" spans="1:6" ht="31.5" x14ac:dyDescent="0.25">
      <c r="A134" s="93">
        <v>15</v>
      </c>
      <c r="B134" s="96" t="s">
        <v>163</v>
      </c>
      <c r="C134" s="72">
        <v>1</v>
      </c>
      <c r="D134" s="1" t="s">
        <v>164</v>
      </c>
      <c r="E134" s="73">
        <v>19</v>
      </c>
      <c r="F134" s="102">
        <v>86</v>
      </c>
    </row>
    <row r="135" spans="1:6" ht="15.75" x14ac:dyDescent="0.25">
      <c r="A135" s="94"/>
      <c r="B135" s="97"/>
      <c r="C135" s="72">
        <v>2</v>
      </c>
      <c r="D135" s="1" t="s">
        <v>158</v>
      </c>
      <c r="E135" s="73">
        <v>19</v>
      </c>
      <c r="F135" s="103"/>
    </row>
    <row r="136" spans="1:6" ht="15.75" x14ac:dyDescent="0.25">
      <c r="A136" s="94"/>
      <c r="B136" s="97"/>
      <c r="C136" s="72">
        <v>3</v>
      </c>
      <c r="D136" s="1" t="s">
        <v>132</v>
      </c>
      <c r="E136" s="73">
        <v>0.5</v>
      </c>
      <c r="F136" s="103"/>
    </row>
    <row r="137" spans="1:6" ht="17.25" customHeight="1" x14ac:dyDescent="0.25">
      <c r="A137" s="94"/>
      <c r="B137" s="97"/>
      <c r="C137" s="72">
        <v>4</v>
      </c>
      <c r="D137" s="1" t="s">
        <v>165</v>
      </c>
      <c r="E137" s="73">
        <v>19</v>
      </c>
      <c r="F137" s="103"/>
    </row>
    <row r="138" spans="1:6" ht="15.75" x14ac:dyDescent="0.25">
      <c r="A138" s="94"/>
      <c r="B138" s="97"/>
      <c r="C138" s="72">
        <v>5</v>
      </c>
      <c r="D138" s="1" t="s">
        <v>134</v>
      </c>
      <c r="E138" s="73">
        <v>1</v>
      </c>
      <c r="F138" s="103"/>
    </row>
    <row r="139" spans="1:6" ht="15.75" x14ac:dyDescent="0.25">
      <c r="A139" s="94"/>
      <c r="B139" s="97"/>
      <c r="C139" s="72">
        <v>6</v>
      </c>
      <c r="D139" s="1" t="s">
        <v>135</v>
      </c>
      <c r="E139" s="73">
        <v>0.1</v>
      </c>
      <c r="F139" s="103"/>
    </row>
    <row r="140" spans="1:6" ht="15.75" x14ac:dyDescent="0.25">
      <c r="A140" s="94"/>
      <c r="B140" s="97"/>
      <c r="C140" s="72">
        <v>7</v>
      </c>
      <c r="D140" s="1" t="s">
        <v>136</v>
      </c>
      <c r="E140" s="73">
        <v>4</v>
      </c>
      <c r="F140" s="103"/>
    </row>
    <row r="141" spans="1:6" ht="15.75" x14ac:dyDescent="0.25">
      <c r="A141" s="94"/>
      <c r="B141" s="97"/>
      <c r="C141" s="72">
        <v>8</v>
      </c>
      <c r="D141" s="1" t="s">
        <v>141</v>
      </c>
      <c r="E141" s="73">
        <v>6</v>
      </c>
      <c r="F141" s="103"/>
    </row>
    <row r="142" spans="1:6" ht="15.75" x14ac:dyDescent="0.25">
      <c r="A142" s="94"/>
      <c r="B142" s="97"/>
      <c r="C142" s="72">
        <v>9</v>
      </c>
      <c r="D142" s="1" t="s">
        <v>160</v>
      </c>
      <c r="E142" s="73">
        <v>19</v>
      </c>
      <c r="F142" s="103"/>
    </row>
    <row r="143" spans="1:6" ht="15.75" x14ac:dyDescent="0.25">
      <c r="A143" s="94"/>
      <c r="B143" s="97"/>
      <c r="C143" s="72">
        <v>10</v>
      </c>
      <c r="D143" s="1" t="s">
        <v>161</v>
      </c>
      <c r="E143" s="73">
        <v>19</v>
      </c>
      <c r="F143" s="103"/>
    </row>
    <row r="144" spans="1:6" ht="15.75" x14ac:dyDescent="0.25">
      <c r="A144" s="95"/>
      <c r="B144" s="98"/>
      <c r="C144" s="72"/>
      <c r="D144" s="3" t="s">
        <v>33</v>
      </c>
      <c r="E144" s="76">
        <f>SUM(E134:E143)</f>
        <v>106.6</v>
      </c>
      <c r="F144" s="104"/>
    </row>
    <row r="145" spans="1:6" ht="31.5" x14ac:dyDescent="0.25">
      <c r="A145" s="93">
        <v>16</v>
      </c>
      <c r="B145" s="96" t="s">
        <v>166</v>
      </c>
      <c r="C145" s="72">
        <v>1</v>
      </c>
      <c r="D145" s="1" t="s">
        <v>167</v>
      </c>
      <c r="E145" s="73">
        <v>19</v>
      </c>
      <c r="F145" s="102">
        <v>105</v>
      </c>
    </row>
    <row r="146" spans="1:6" ht="15.75" x14ac:dyDescent="0.25">
      <c r="A146" s="94"/>
      <c r="B146" s="97"/>
      <c r="C146" s="72">
        <v>2</v>
      </c>
      <c r="D146" s="1" t="s">
        <v>158</v>
      </c>
      <c r="E146" s="73">
        <v>19</v>
      </c>
      <c r="F146" s="103"/>
    </row>
    <row r="147" spans="1:6" ht="15.75" x14ac:dyDescent="0.25">
      <c r="A147" s="94"/>
      <c r="B147" s="97"/>
      <c r="C147" s="72">
        <v>3</v>
      </c>
      <c r="D147" s="1" t="s">
        <v>132</v>
      </c>
      <c r="E147" s="73">
        <v>0.5</v>
      </c>
      <c r="F147" s="103"/>
    </row>
    <row r="148" spans="1:6" ht="15.75" x14ac:dyDescent="0.25">
      <c r="A148" s="94"/>
      <c r="B148" s="97"/>
      <c r="C148" s="72">
        <v>4</v>
      </c>
      <c r="D148" s="1" t="s">
        <v>159</v>
      </c>
      <c r="E148" s="73">
        <v>19</v>
      </c>
      <c r="F148" s="103"/>
    </row>
    <row r="149" spans="1:6" ht="15.75" x14ac:dyDescent="0.25">
      <c r="A149" s="94"/>
      <c r="B149" s="97"/>
      <c r="C149" s="72">
        <v>5</v>
      </c>
      <c r="D149" s="1" t="s">
        <v>134</v>
      </c>
      <c r="E149" s="73">
        <v>1</v>
      </c>
      <c r="F149" s="103"/>
    </row>
    <row r="150" spans="1:6" ht="15.75" x14ac:dyDescent="0.25">
      <c r="A150" s="94"/>
      <c r="B150" s="97"/>
      <c r="C150" s="72">
        <v>6</v>
      </c>
      <c r="D150" s="1" t="s">
        <v>135</v>
      </c>
      <c r="E150" s="73">
        <v>0.1</v>
      </c>
      <c r="F150" s="103"/>
    </row>
    <row r="151" spans="1:6" ht="15.75" x14ac:dyDescent="0.25">
      <c r="A151" s="94"/>
      <c r="B151" s="97"/>
      <c r="C151" s="72">
        <v>7</v>
      </c>
      <c r="D151" s="1" t="s">
        <v>168</v>
      </c>
      <c r="E151" s="73">
        <v>19</v>
      </c>
      <c r="F151" s="103"/>
    </row>
    <row r="152" spans="1:6" ht="15.75" x14ac:dyDescent="0.25">
      <c r="A152" s="94"/>
      <c r="B152" s="97"/>
      <c r="C152" s="72">
        <v>8</v>
      </c>
      <c r="D152" s="1" t="s">
        <v>136</v>
      </c>
      <c r="E152" s="73">
        <v>4</v>
      </c>
      <c r="F152" s="103"/>
    </row>
    <row r="153" spans="1:6" ht="15.75" x14ac:dyDescent="0.25">
      <c r="A153" s="94"/>
      <c r="B153" s="97"/>
      <c r="C153" s="72">
        <v>9</v>
      </c>
      <c r="D153" s="1" t="s">
        <v>160</v>
      </c>
      <c r="E153" s="73">
        <v>19</v>
      </c>
      <c r="F153" s="103"/>
    </row>
    <row r="154" spans="1:6" ht="15.75" x14ac:dyDescent="0.25">
      <c r="A154" s="94"/>
      <c r="B154" s="97"/>
      <c r="C154" s="72">
        <v>10</v>
      </c>
      <c r="D154" s="1" t="s">
        <v>169</v>
      </c>
      <c r="E154" s="73">
        <v>19</v>
      </c>
      <c r="F154" s="103"/>
    </row>
    <row r="155" spans="1:6" ht="15.75" x14ac:dyDescent="0.25">
      <c r="A155" s="94"/>
      <c r="B155" s="97"/>
      <c r="C155" s="72">
        <v>11</v>
      </c>
      <c r="D155" s="1" t="s">
        <v>170</v>
      </c>
      <c r="E155" s="73">
        <v>19</v>
      </c>
      <c r="F155" s="103"/>
    </row>
    <row r="156" spans="1:6" ht="15.75" x14ac:dyDescent="0.25">
      <c r="A156" s="94"/>
      <c r="B156" s="97"/>
      <c r="C156" s="72">
        <v>12</v>
      </c>
      <c r="D156" s="1" t="s">
        <v>161</v>
      </c>
      <c r="E156" s="73">
        <v>19</v>
      </c>
      <c r="F156" s="103"/>
    </row>
    <row r="157" spans="1:6" ht="15.75" customHeight="1" x14ac:dyDescent="0.25">
      <c r="A157" s="94"/>
      <c r="B157" s="97"/>
      <c r="C157" s="72">
        <v>13</v>
      </c>
      <c r="D157" s="1" t="s">
        <v>171</v>
      </c>
      <c r="E157" s="73">
        <v>19</v>
      </c>
      <c r="F157" s="103"/>
    </row>
    <row r="158" spans="1:6" ht="15.75" x14ac:dyDescent="0.25">
      <c r="A158" s="95"/>
      <c r="B158" s="98"/>
      <c r="C158" s="72"/>
      <c r="D158" s="3" t="s">
        <v>33</v>
      </c>
      <c r="E158" s="76">
        <f>SUM(E145:E157)</f>
        <v>176.6</v>
      </c>
      <c r="F158" s="104"/>
    </row>
    <row r="159" spans="1:6" ht="31.5" x14ac:dyDescent="0.25">
      <c r="A159" s="93">
        <v>17</v>
      </c>
      <c r="B159" s="96" t="s">
        <v>172</v>
      </c>
      <c r="C159" s="72">
        <v>1</v>
      </c>
      <c r="D159" s="1" t="s">
        <v>167</v>
      </c>
      <c r="E159" s="73">
        <v>19</v>
      </c>
      <c r="F159" s="99">
        <v>107</v>
      </c>
    </row>
    <row r="160" spans="1:6" ht="15.75" x14ac:dyDescent="0.25">
      <c r="A160" s="94"/>
      <c r="B160" s="97"/>
      <c r="C160" s="72">
        <v>2</v>
      </c>
      <c r="D160" s="1" t="s">
        <v>158</v>
      </c>
      <c r="E160" s="73">
        <v>19</v>
      </c>
      <c r="F160" s="100"/>
    </row>
    <row r="161" spans="1:6" ht="15.75" x14ac:dyDescent="0.25">
      <c r="A161" s="94"/>
      <c r="B161" s="97"/>
      <c r="C161" s="72">
        <v>3</v>
      </c>
      <c r="D161" s="1" t="s">
        <v>132</v>
      </c>
      <c r="E161" s="73">
        <v>0.5</v>
      </c>
      <c r="F161" s="100"/>
    </row>
    <row r="162" spans="1:6" ht="15.75" x14ac:dyDescent="0.25">
      <c r="A162" s="94"/>
      <c r="B162" s="97"/>
      <c r="C162" s="72">
        <v>4</v>
      </c>
      <c r="D162" s="1" t="s">
        <v>159</v>
      </c>
      <c r="E162" s="73">
        <v>19</v>
      </c>
      <c r="F162" s="100"/>
    </row>
    <row r="163" spans="1:6" ht="15.75" x14ac:dyDescent="0.25">
      <c r="A163" s="94"/>
      <c r="B163" s="97"/>
      <c r="C163" s="72">
        <v>5</v>
      </c>
      <c r="D163" s="1" t="s">
        <v>134</v>
      </c>
      <c r="E163" s="73">
        <v>1</v>
      </c>
      <c r="F163" s="100"/>
    </row>
    <row r="164" spans="1:6" ht="15.75" x14ac:dyDescent="0.25">
      <c r="A164" s="94"/>
      <c r="B164" s="97"/>
      <c r="C164" s="72">
        <v>6</v>
      </c>
      <c r="D164" s="1" t="s">
        <v>135</v>
      </c>
      <c r="E164" s="73">
        <v>0.1</v>
      </c>
      <c r="F164" s="100"/>
    </row>
    <row r="165" spans="1:6" ht="15.75" x14ac:dyDescent="0.25">
      <c r="A165" s="94"/>
      <c r="B165" s="97"/>
      <c r="C165" s="72">
        <v>7</v>
      </c>
      <c r="D165" s="1" t="s">
        <v>168</v>
      </c>
      <c r="E165" s="73">
        <v>19</v>
      </c>
      <c r="F165" s="100"/>
    </row>
    <row r="166" spans="1:6" ht="15.75" x14ac:dyDescent="0.25">
      <c r="A166" s="94"/>
      <c r="B166" s="97"/>
      <c r="C166" s="72">
        <v>8</v>
      </c>
      <c r="D166" s="1" t="s">
        <v>136</v>
      </c>
      <c r="E166" s="73">
        <v>4</v>
      </c>
      <c r="F166" s="100"/>
    </row>
    <row r="167" spans="1:6" ht="15.75" x14ac:dyDescent="0.25">
      <c r="A167" s="94"/>
      <c r="B167" s="97"/>
      <c r="C167" s="72">
        <v>9</v>
      </c>
      <c r="D167" s="1" t="s">
        <v>38</v>
      </c>
      <c r="E167" s="73">
        <v>6</v>
      </c>
      <c r="F167" s="100"/>
    </row>
    <row r="168" spans="1:6" ht="15.75" x14ac:dyDescent="0.25">
      <c r="A168" s="94"/>
      <c r="B168" s="97"/>
      <c r="C168" s="72">
        <v>10</v>
      </c>
      <c r="D168" s="1" t="s">
        <v>160</v>
      </c>
      <c r="E168" s="73">
        <v>19</v>
      </c>
      <c r="F168" s="100"/>
    </row>
    <row r="169" spans="1:6" ht="15.75" x14ac:dyDescent="0.25">
      <c r="A169" s="94"/>
      <c r="B169" s="97"/>
      <c r="C169" s="72">
        <v>11</v>
      </c>
      <c r="D169" s="1" t="s">
        <v>169</v>
      </c>
      <c r="E169" s="73">
        <v>19</v>
      </c>
      <c r="F169" s="100"/>
    </row>
    <row r="170" spans="1:6" ht="15.75" x14ac:dyDescent="0.25">
      <c r="A170" s="94"/>
      <c r="B170" s="97"/>
      <c r="C170" s="72">
        <v>12</v>
      </c>
      <c r="D170" s="1" t="s">
        <v>170</v>
      </c>
      <c r="E170" s="73">
        <v>19</v>
      </c>
      <c r="F170" s="100"/>
    </row>
    <row r="171" spans="1:6" ht="15.75" x14ac:dyDescent="0.25">
      <c r="A171" s="94"/>
      <c r="B171" s="97"/>
      <c r="C171" s="72">
        <v>13</v>
      </c>
      <c r="D171" s="1" t="s">
        <v>161</v>
      </c>
      <c r="E171" s="73">
        <v>19</v>
      </c>
      <c r="F171" s="100"/>
    </row>
    <row r="172" spans="1:6" ht="15.75" x14ac:dyDescent="0.25">
      <c r="A172" s="94"/>
      <c r="B172" s="97"/>
      <c r="C172" s="72">
        <v>14</v>
      </c>
      <c r="D172" s="1" t="s">
        <v>173</v>
      </c>
      <c r="E172" s="73">
        <v>19</v>
      </c>
      <c r="F172" s="100"/>
    </row>
    <row r="173" spans="1:6" ht="15.75" x14ac:dyDescent="0.25">
      <c r="A173" s="95"/>
      <c r="B173" s="98"/>
      <c r="C173" s="72"/>
      <c r="D173" s="3" t="s">
        <v>33</v>
      </c>
      <c r="E173" s="76">
        <f>SUM(E159:E172)</f>
        <v>182.6</v>
      </c>
      <c r="F173" s="101"/>
    </row>
    <row r="174" spans="1:6" ht="31.5" x14ac:dyDescent="0.25">
      <c r="A174" s="93">
        <v>18</v>
      </c>
      <c r="B174" s="96" t="s">
        <v>174</v>
      </c>
      <c r="C174" s="72">
        <v>1</v>
      </c>
      <c r="D174" s="1" t="s">
        <v>167</v>
      </c>
      <c r="E174" s="73">
        <v>19</v>
      </c>
      <c r="F174" s="99">
        <v>107</v>
      </c>
    </row>
    <row r="175" spans="1:6" ht="15.75" x14ac:dyDescent="0.25">
      <c r="A175" s="94"/>
      <c r="B175" s="97"/>
      <c r="C175" s="72">
        <v>2</v>
      </c>
      <c r="D175" s="1" t="s">
        <v>158</v>
      </c>
      <c r="E175" s="73">
        <v>19</v>
      </c>
      <c r="F175" s="100"/>
    </row>
    <row r="176" spans="1:6" ht="15.75" x14ac:dyDescent="0.25">
      <c r="A176" s="94"/>
      <c r="B176" s="97"/>
      <c r="C176" s="72">
        <v>3</v>
      </c>
      <c r="D176" s="1" t="s">
        <v>132</v>
      </c>
      <c r="E176" s="73">
        <v>0.5</v>
      </c>
      <c r="F176" s="100"/>
    </row>
    <row r="177" spans="1:6" ht="15.75" x14ac:dyDescent="0.25">
      <c r="A177" s="94"/>
      <c r="B177" s="97"/>
      <c r="C177" s="72">
        <v>4</v>
      </c>
      <c r="D177" s="1" t="s">
        <v>159</v>
      </c>
      <c r="E177" s="73">
        <v>19</v>
      </c>
      <c r="F177" s="100"/>
    </row>
    <row r="178" spans="1:6" ht="15.75" x14ac:dyDescent="0.25">
      <c r="A178" s="94"/>
      <c r="B178" s="97"/>
      <c r="C178" s="72">
        <v>5</v>
      </c>
      <c r="D178" s="1" t="s">
        <v>134</v>
      </c>
      <c r="E178" s="73">
        <v>1</v>
      </c>
      <c r="F178" s="100"/>
    </row>
    <row r="179" spans="1:6" ht="15.75" x14ac:dyDescent="0.25">
      <c r="A179" s="94"/>
      <c r="B179" s="97"/>
      <c r="C179" s="72">
        <v>6</v>
      </c>
      <c r="D179" s="1" t="s">
        <v>135</v>
      </c>
      <c r="E179" s="73">
        <v>0.1</v>
      </c>
      <c r="F179" s="100"/>
    </row>
    <row r="180" spans="1:6" ht="15.75" x14ac:dyDescent="0.25">
      <c r="A180" s="94"/>
      <c r="B180" s="97"/>
      <c r="C180" s="72">
        <v>7</v>
      </c>
      <c r="D180" s="1" t="s">
        <v>168</v>
      </c>
      <c r="E180" s="73">
        <v>19</v>
      </c>
      <c r="F180" s="100"/>
    </row>
    <row r="181" spans="1:6" ht="15.75" x14ac:dyDescent="0.25">
      <c r="A181" s="94"/>
      <c r="B181" s="97"/>
      <c r="C181" s="72">
        <v>8</v>
      </c>
      <c r="D181" s="1" t="s">
        <v>136</v>
      </c>
      <c r="E181" s="73">
        <v>4</v>
      </c>
      <c r="F181" s="100"/>
    </row>
    <row r="182" spans="1:6" ht="15.75" x14ac:dyDescent="0.25">
      <c r="A182" s="94"/>
      <c r="B182" s="97"/>
      <c r="C182" s="72">
        <v>9</v>
      </c>
      <c r="D182" s="1" t="s">
        <v>141</v>
      </c>
      <c r="E182" s="73">
        <v>6</v>
      </c>
      <c r="F182" s="100"/>
    </row>
    <row r="183" spans="1:6" ht="15.75" x14ac:dyDescent="0.25">
      <c r="A183" s="94"/>
      <c r="B183" s="97"/>
      <c r="C183" s="72">
        <v>10</v>
      </c>
      <c r="D183" s="1" t="s">
        <v>160</v>
      </c>
      <c r="E183" s="73">
        <v>19</v>
      </c>
      <c r="F183" s="100"/>
    </row>
    <row r="184" spans="1:6" ht="15.75" x14ac:dyDescent="0.25">
      <c r="A184" s="94"/>
      <c r="B184" s="97"/>
      <c r="C184" s="72">
        <v>11</v>
      </c>
      <c r="D184" s="1" t="s">
        <v>169</v>
      </c>
      <c r="E184" s="73">
        <v>19</v>
      </c>
      <c r="F184" s="100"/>
    </row>
    <row r="185" spans="1:6" ht="15.75" x14ac:dyDescent="0.25">
      <c r="A185" s="94"/>
      <c r="B185" s="97"/>
      <c r="C185" s="72">
        <v>12</v>
      </c>
      <c r="D185" s="1" t="s">
        <v>170</v>
      </c>
      <c r="E185" s="73">
        <v>19</v>
      </c>
      <c r="F185" s="100"/>
    </row>
    <row r="186" spans="1:6" ht="15.75" x14ac:dyDescent="0.25">
      <c r="A186" s="94"/>
      <c r="B186" s="97"/>
      <c r="C186" s="72">
        <v>13</v>
      </c>
      <c r="D186" s="1" t="s">
        <v>161</v>
      </c>
      <c r="E186" s="73">
        <v>19</v>
      </c>
      <c r="F186" s="100"/>
    </row>
    <row r="187" spans="1:6" ht="15.75" x14ac:dyDescent="0.25">
      <c r="A187" s="94"/>
      <c r="B187" s="97"/>
      <c r="C187" s="72">
        <v>14</v>
      </c>
      <c r="D187" s="1" t="s">
        <v>173</v>
      </c>
      <c r="E187" s="73">
        <v>19</v>
      </c>
      <c r="F187" s="100"/>
    </row>
    <row r="188" spans="1:6" ht="15.75" x14ac:dyDescent="0.25">
      <c r="A188" s="95"/>
      <c r="B188" s="98"/>
      <c r="C188" s="72"/>
      <c r="D188" s="3" t="s">
        <v>33</v>
      </c>
      <c r="E188" s="76">
        <f>SUM(E174:E187)</f>
        <v>182.6</v>
      </c>
      <c r="F188" s="101"/>
    </row>
    <row r="189" spans="1:6" ht="31.5" x14ac:dyDescent="0.25">
      <c r="A189" s="93">
        <v>19</v>
      </c>
      <c r="B189" s="96" t="s">
        <v>175</v>
      </c>
      <c r="C189" s="72">
        <v>1</v>
      </c>
      <c r="D189" s="1" t="s">
        <v>167</v>
      </c>
      <c r="E189" s="73">
        <v>19</v>
      </c>
      <c r="F189" s="102">
        <v>110</v>
      </c>
    </row>
    <row r="190" spans="1:6" ht="15.75" x14ac:dyDescent="0.25">
      <c r="A190" s="94"/>
      <c r="B190" s="97"/>
      <c r="C190" s="72">
        <v>2</v>
      </c>
      <c r="D190" s="1" t="s">
        <v>158</v>
      </c>
      <c r="E190" s="73">
        <v>19</v>
      </c>
      <c r="F190" s="103"/>
    </row>
    <row r="191" spans="1:6" ht="15.75" x14ac:dyDescent="0.25">
      <c r="A191" s="94"/>
      <c r="B191" s="97"/>
      <c r="C191" s="72">
        <v>3</v>
      </c>
      <c r="D191" s="1" t="s">
        <v>132</v>
      </c>
      <c r="E191" s="73">
        <v>0.5</v>
      </c>
      <c r="F191" s="103"/>
    </row>
    <row r="192" spans="1:6" ht="15.75" x14ac:dyDescent="0.25">
      <c r="A192" s="94"/>
      <c r="B192" s="97"/>
      <c r="C192" s="72">
        <v>4</v>
      </c>
      <c r="D192" s="1" t="s">
        <v>159</v>
      </c>
      <c r="E192" s="73">
        <v>19</v>
      </c>
      <c r="F192" s="103"/>
    </row>
    <row r="193" spans="1:6" ht="15.75" x14ac:dyDescent="0.25">
      <c r="A193" s="94"/>
      <c r="B193" s="97"/>
      <c r="C193" s="72">
        <v>5</v>
      </c>
      <c r="D193" s="1" t="s">
        <v>134</v>
      </c>
      <c r="E193" s="73">
        <v>1</v>
      </c>
      <c r="F193" s="103"/>
    </row>
    <row r="194" spans="1:6" ht="15.75" x14ac:dyDescent="0.25">
      <c r="A194" s="94"/>
      <c r="B194" s="97"/>
      <c r="C194" s="72">
        <v>6</v>
      </c>
      <c r="D194" s="1" t="s">
        <v>135</v>
      </c>
      <c r="E194" s="73">
        <v>0.1</v>
      </c>
      <c r="F194" s="103"/>
    </row>
    <row r="195" spans="1:6" ht="15.75" x14ac:dyDescent="0.25">
      <c r="A195" s="94"/>
      <c r="B195" s="97"/>
      <c r="C195" s="72">
        <v>7</v>
      </c>
      <c r="D195" s="1" t="s">
        <v>168</v>
      </c>
      <c r="E195" s="73">
        <v>19</v>
      </c>
      <c r="F195" s="103"/>
    </row>
    <row r="196" spans="1:6" ht="15.75" x14ac:dyDescent="0.25">
      <c r="A196" s="94"/>
      <c r="B196" s="97"/>
      <c r="C196" s="72">
        <v>8</v>
      </c>
      <c r="D196" s="1" t="s">
        <v>136</v>
      </c>
      <c r="E196" s="73">
        <v>4</v>
      </c>
      <c r="F196" s="103"/>
    </row>
    <row r="197" spans="1:6" ht="15.75" x14ac:dyDescent="0.25">
      <c r="A197" s="94"/>
      <c r="B197" s="97"/>
      <c r="C197" s="72">
        <v>9</v>
      </c>
      <c r="D197" s="1" t="s">
        <v>141</v>
      </c>
      <c r="E197" s="73">
        <v>6</v>
      </c>
      <c r="F197" s="103"/>
    </row>
    <row r="198" spans="1:6" ht="15.75" x14ac:dyDescent="0.25">
      <c r="A198" s="94"/>
      <c r="B198" s="97"/>
      <c r="C198" s="72">
        <v>10</v>
      </c>
      <c r="D198" s="1" t="s">
        <v>38</v>
      </c>
      <c r="E198" s="73">
        <v>6</v>
      </c>
      <c r="F198" s="103"/>
    </row>
    <row r="199" spans="1:6" ht="15.75" x14ac:dyDescent="0.25">
      <c r="A199" s="94"/>
      <c r="B199" s="97"/>
      <c r="C199" s="72">
        <v>11</v>
      </c>
      <c r="D199" s="1" t="s">
        <v>160</v>
      </c>
      <c r="E199" s="73">
        <v>19</v>
      </c>
      <c r="F199" s="103"/>
    </row>
    <row r="200" spans="1:6" ht="15.75" x14ac:dyDescent="0.25">
      <c r="A200" s="94"/>
      <c r="B200" s="97"/>
      <c r="C200" s="72">
        <v>12</v>
      </c>
      <c r="D200" s="1" t="s">
        <v>169</v>
      </c>
      <c r="E200" s="73">
        <v>19</v>
      </c>
      <c r="F200" s="103"/>
    </row>
    <row r="201" spans="1:6" ht="15.75" x14ac:dyDescent="0.25">
      <c r="A201" s="94"/>
      <c r="B201" s="97"/>
      <c r="C201" s="72">
        <v>13</v>
      </c>
      <c r="D201" s="1" t="s">
        <v>170</v>
      </c>
      <c r="E201" s="73">
        <v>19</v>
      </c>
      <c r="F201" s="103"/>
    </row>
    <row r="202" spans="1:6" ht="15.75" x14ac:dyDescent="0.25">
      <c r="A202" s="94"/>
      <c r="B202" s="97"/>
      <c r="C202" s="72">
        <v>14</v>
      </c>
      <c r="D202" s="1" t="s">
        <v>161</v>
      </c>
      <c r="E202" s="73">
        <v>19</v>
      </c>
      <c r="F202" s="103"/>
    </row>
    <row r="203" spans="1:6" ht="15.75" x14ac:dyDescent="0.25">
      <c r="A203" s="94"/>
      <c r="B203" s="98"/>
      <c r="C203" s="72">
        <v>15</v>
      </c>
      <c r="D203" s="1" t="s">
        <v>173</v>
      </c>
      <c r="E203" s="73">
        <v>19</v>
      </c>
      <c r="F203" s="103"/>
    </row>
    <row r="204" spans="1:6" ht="15.75" x14ac:dyDescent="0.25">
      <c r="A204" s="95"/>
      <c r="B204" s="16"/>
      <c r="C204" s="72"/>
      <c r="D204" s="3" t="s">
        <v>33</v>
      </c>
      <c r="E204" s="76">
        <f>SUM(E189:E203)</f>
        <v>188.6</v>
      </c>
      <c r="F204" s="104"/>
    </row>
    <row r="205" spans="1:6" ht="15.75" x14ac:dyDescent="0.25">
      <c r="A205" s="93">
        <v>20</v>
      </c>
      <c r="B205" s="96" t="s">
        <v>176</v>
      </c>
      <c r="C205" s="72">
        <v>1</v>
      </c>
      <c r="D205" s="1" t="s">
        <v>136</v>
      </c>
      <c r="E205" s="73">
        <v>4</v>
      </c>
      <c r="F205" s="102">
        <v>38</v>
      </c>
    </row>
    <row r="206" spans="1:6" ht="15.75" x14ac:dyDescent="0.25">
      <c r="A206" s="94"/>
      <c r="B206" s="97"/>
      <c r="C206" s="72">
        <v>2</v>
      </c>
      <c r="D206" s="1" t="s">
        <v>160</v>
      </c>
      <c r="E206" s="73">
        <v>19</v>
      </c>
      <c r="F206" s="103"/>
    </row>
    <row r="207" spans="1:6" ht="15.75" x14ac:dyDescent="0.25">
      <c r="A207" s="94"/>
      <c r="B207" s="97"/>
      <c r="C207" s="72">
        <v>3</v>
      </c>
      <c r="D207" s="1" t="s">
        <v>169</v>
      </c>
      <c r="E207" s="73">
        <v>19</v>
      </c>
      <c r="F207" s="103"/>
    </row>
    <row r="208" spans="1:6" ht="15.75" x14ac:dyDescent="0.25">
      <c r="A208" s="94"/>
      <c r="B208" s="97"/>
      <c r="C208" s="72">
        <v>4</v>
      </c>
      <c r="D208" s="1" t="s">
        <v>173</v>
      </c>
      <c r="E208" s="73">
        <v>19</v>
      </c>
      <c r="F208" s="103"/>
    </row>
    <row r="209" spans="1:6" ht="15.75" x14ac:dyDescent="0.25">
      <c r="A209" s="95"/>
      <c r="B209" s="98"/>
      <c r="C209" s="72"/>
      <c r="D209" s="3" t="s">
        <v>33</v>
      </c>
      <c r="E209" s="76">
        <f>SUM(E205:E208)</f>
        <v>61</v>
      </c>
      <c r="F209" s="104"/>
    </row>
    <row r="210" spans="1:6" ht="15.75" x14ac:dyDescent="0.25">
      <c r="A210" s="93">
        <v>21</v>
      </c>
      <c r="B210" s="96" t="s">
        <v>177</v>
      </c>
      <c r="C210" s="72">
        <v>1</v>
      </c>
      <c r="D210" s="1" t="s">
        <v>136</v>
      </c>
      <c r="E210" s="73">
        <v>4</v>
      </c>
      <c r="F210" s="102">
        <v>38</v>
      </c>
    </row>
    <row r="211" spans="1:6" ht="15.75" x14ac:dyDescent="0.25">
      <c r="A211" s="94"/>
      <c r="B211" s="97"/>
      <c r="C211" s="72">
        <v>2</v>
      </c>
      <c r="D211" s="1" t="s">
        <v>160</v>
      </c>
      <c r="E211" s="73">
        <v>19</v>
      </c>
      <c r="F211" s="103"/>
    </row>
    <row r="212" spans="1:6" ht="15.75" x14ac:dyDescent="0.25">
      <c r="A212" s="94"/>
      <c r="B212" s="97"/>
      <c r="C212" s="72">
        <v>3</v>
      </c>
      <c r="D212" s="1" t="s">
        <v>169</v>
      </c>
      <c r="E212" s="73">
        <v>19</v>
      </c>
      <c r="F212" s="103"/>
    </row>
    <row r="213" spans="1:6" ht="15.75" x14ac:dyDescent="0.25">
      <c r="A213" s="94"/>
      <c r="B213" s="97"/>
      <c r="C213" s="72">
        <v>4</v>
      </c>
      <c r="D213" s="1" t="s">
        <v>178</v>
      </c>
      <c r="E213" s="73">
        <v>19</v>
      </c>
      <c r="F213" s="103"/>
    </row>
    <row r="214" spans="1:6" ht="15.75" x14ac:dyDescent="0.25">
      <c r="A214" s="95"/>
      <c r="B214" s="98"/>
      <c r="C214" s="72"/>
      <c r="D214" s="3" t="s">
        <v>33</v>
      </c>
      <c r="E214" s="76">
        <f>SUM(E210:E213)</f>
        <v>61</v>
      </c>
      <c r="F214" s="104"/>
    </row>
    <row r="215" spans="1:6" ht="31.5" x14ac:dyDescent="0.25">
      <c r="A215" s="93">
        <v>22</v>
      </c>
      <c r="B215" s="96" t="s">
        <v>712</v>
      </c>
      <c r="C215" s="72">
        <v>1</v>
      </c>
      <c r="D215" s="1" t="s">
        <v>167</v>
      </c>
      <c r="E215" s="73">
        <v>19</v>
      </c>
      <c r="F215" s="102">
        <v>59</v>
      </c>
    </row>
    <row r="216" spans="1:6" ht="15.75" x14ac:dyDescent="0.25">
      <c r="A216" s="94"/>
      <c r="B216" s="97"/>
      <c r="C216" s="72">
        <v>2</v>
      </c>
      <c r="D216" s="1" t="s">
        <v>134</v>
      </c>
      <c r="E216" s="73">
        <v>1</v>
      </c>
      <c r="F216" s="103"/>
    </row>
    <row r="217" spans="1:6" ht="15.75" x14ac:dyDescent="0.25">
      <c r="A217" s="94"/>
      <c r="B217" s="97"/>
      <c r="C217" s="72">
        <v>3</v>
      </c>
      <c r="D217" s="1" t="s">
        <v>135</v>
      </c>
      <c r="E217" s="73">
        <v>0.1</v>
      </c>
      <c r="F217" s="103"/>
    </row>
    <row r="218" spans="1:6" ht="15.75" x14ac:dyDescent="0.25">
      <c r="A218" s="94"/>
      <c r="B218" s="97"/>
      <c r="C218" s="72">
        <v>4</v>
      </c>
      <c r="D218" s="1" t="s">
        <v>168</v>
      </c>
      <c r="E218" s="73">
        <v>19</v>
      </c>
      <c r="F218" s="103"/>
    </row>
    <row r="219" spans="1:6" ht="15.75" x14ac:dyDescent="0.25">
      <c r="A219" s="94"/>
      <c r="B219" s="97"/>
      <c r="C219" s="72">
        <v>5</v>
      </c>
      <c r="D219" s="1" t="s">
        <v>136</v>
      </c>
      <c r="E219" s="73">
        <v>4</v>
      </c>
      <c r="F219" s="103"/>
    </row>
    <row r="220" spans="1:6" ht="15.75" x14ac:dyDescent="0.25">
      <c r="A220" s="94"/>
      <c r="B220" s="97"/>
      <c r="C220" s="72">
        <v>6</v>
      </c>
      <c r="D220" s="1" t="s">
        <v>160</v>
      </c>
      <c r="E220" s="73">
        <v>19</v>
      </c>
      <c r="F220" s="103"/>
    </row>
    <row r="221" spans="1:6" ht="15.75" x14ac:dyDescent="0.25">
      <c r="A221" s="94"/>
      <c r="B221" s="97"/>
      <c r="C221" s="72">
        <v>7</v>
      </c>
      <c r="D221" s="1" t="s">
        <v>169</v>
      </c>
      <c r="E221" s="73">
        <v>19</v>
      </c>
      <c r="F221" s="103"/>
    </row>
    <row r="222" spans="1:6" ht="15.75" x14ac:dyDescent="0.25">
      <c r="A222" s="94"/>
      <c r="B222" s="97"/>
      <c r="C222" s="72">
        <v>8</v>
      </c>
      <c r="D222" s="1" t="s">
        <v>173</v>
      </c>
      <c r="E222" s="73">
        <v>19</v>
      </c>
      <c r="F222" s="103"/>
    </row>
    <row r="223" spans="1:6" ht="15.75" x14ac:dyDescent="0.25">
      <c r="A223" s="74"/>
      <c r="B223" s="98"/>
      <c r="C223" s="72"/>
      <c r="D223" s="3" t="s">
        <v>33</v>
      </c>
      <c r="E223" s="76">
        <f>SUM(E215:E222)</f>
        <v>100.1</v>
      </c>
      <c r="F223" s="104"/>
    </row>
    <row r="224" spans="1:6" ht="15.75" x14ac:dyDescent="0.25">
      <c r="A224" s="93">
        <v>23</v>
      </c>
      <c r="B224" s="96" t="s">
        <v>179</v>
      </c>
      <c r="C224" s="72">
        <v>1</v>
      </c>
      <c r="D224" s="1" t="s">
        <v>169</v>
      </c>
      <c r="E224" s="73">
        <v>19</v>
      </c>
      <c r="F224" s="102">
        <v>63</v>
      </c>
    </row>
    <row r="225" spans="1:6" ht="15.75" x14ac:dyDescent="0.25">
      <c r="A225" s="94"/>
      <c r="B225" s="97"/>
      <c r="C225" s="72">
        <v>2</v>
      </c>
      <c r="D225" s="1" t="s">
        <v>170</v>
      </c>
      <c r="E225" s="73">
        <v>19</v>
      </c>
      <c r="F225" s="103"/>
    </row>
    <row r="226" spans="1:6" ht="15.75" x14ac:dyDescent="0.25">
      <c r="A226" s="94"/>
      <c r="B226" s="97"/>
      <c r="C226" s="72">
        <v>3</v>
      </c>
      <c r="D226" s="1" t="s">
        <v>161</v>
      </c>
      <c r="E226" s="73">
        <v>19</v>
      </c>
      <c r="F226" s="103"/>
    </row>
    <row r="227" spans="1:6" ht="15.75" x14ac:dyDescent="0.25">
      <c r="A227" s="94"/>
      <c r="B227" s="97"/>
      <c r="C227" s="72">
        <v>4</v>
      </c>
      <c r="D227" s="1" t="s">
        <v>173</v>
      </c>
      <c r="E227" s="73">
        <v>19</v>
      </c>
      <c r="F227" s="103"/>
    </row>
    <row r="228" spans="1:6" ht="15.75" x14ac:dyDescent="0.25">
      <c r="A228" s="95"/>
      <c r="B228" s="98"/>
      <c r="C228" s="72"/>
      <c r="D228" s="3" t="s">
        <v>33</v>
      </c>
      <c r="E228" s="76">
        <f>SUM(E224:E227)</f>
        <v>76</v>
      </c>
      <c r="F228" s="104"/>
    </row>
    <row r="229" spans="1:6" ht="15.75" x14ac:dyDescent="0.25">
      <c r="A229" s="93">
        <v>24</v>
      </c>
      <c r="B229" s="96" t="s">
        <v>180</v>
      </c>
      <c r="C229" s="72">
        <v>1</v>
      </c>
      <c r="D229" s="1" t="s">
        <v>169</v>
      </c>
      <c r="E229" s="77">
        <v>19</v>
      </c>
      <c r="F229" s="99">
        <v>63</v>
      </c>
    </row>
    <row r="230" spans="1:6" ht="15.75" x14ac:dyDescent="0.25">
      <c r="A230" s="94"/>
      <c r="B230" s="97"/>
      <c r="C230" s="72">
        <v>2</v>
      </c>
      <c r="D230" s="1" t="s">
        <v>170</v>
      </c>
      <c r="E230" s="77">
        <v>19</v>
      </c>
      <c r="F230" s="100"/>
    </row>
    <row r="231" spans="1:6" ht="15.75" x14ac:dyDescent="0.25">
      <c r="A231" s="94"/>
      <c r="B231" s="97"/>
      <c r="C231" s="72">
        <v>3</v>
      </c>
      <c r="D231" s="1" t="s">
        <v>178</v>
      </c>
      <c r="E231" s="77">
        <v>19</v>
      </c>
      <c r="F231" s="100"/>
    </row>
    <row r="232" spans="1:6" ht="15.75" x14ac:dyDescent="0.25">
      <c r="A232" s="94"/>
      <c r="B232" s="97"/>
      <c r="C232" s="72">
        <v>4</v>
      </c>
      <c r="D232" s="1" t="s">
        <v>173</v>
      </c>
      <c r="E232" s="77">
        <v>19</v>
      </c>
      <c r="F232" s="100"/>
    </row>
    <row r="233" spans="1:6" ht="15.75" x14ac:dyDescent="0.25">
      <c r="A233" s="95"/>
      <c r="B233" s="98"/>
      <c r="C233" s="72"/>
      <c r="D233" s="3" t="s">
        <v>33</v>
      </c>
      <c r="E233" s="78">
        <f>SUM(E229:E232)</f>
        <v>76</v>
      </c>
      <c r="F233" s="101"/>
    </row>
    <row r="234" spans="1:6" ht="15.75" x14ac:dyDescent="0.25">
      <c r="A234" s="93">
        <v>25</v>
      </c>
      <c r="B234" s="96" t="s">
        <v>181</v>
      </c>
      <c r="C234" s="72">
        <v>1</v>
      </c>
      <c r="D234" s="79" t="s">
        <v>160</v>
      </c>
      <c r="E234" s="77">
        <v>19</v>
      </c>
      <c r="F234" s="99">
        <v>33</v>
      </c>
    </row>
    <row r="235" spans="1:6" ht="15.75" x14ac:dyDescent="0.25">
      <c r="A235" s="94"/>
      <c r="B235" s="97"/>
      <c r="C235" s="72">
        <v>2</v>
      </c>
      <c r="D235" s="79" t="s">
        <v>168</v>
      </c>
      <c r="E235" s="77">
        <v>19</v>
      </c>
      <c r="F235" s="100"/>
    </row>
    <row r="236" spans="1:6" ht="15.75" x14ac:dyDescent="0.25">
      <c r="A236" s="94"/>
      <c r="B236" s="97"/>
      <c r="C236" s="72">
        <v>3</v>
      </c>
      <c r="D236" s="79" t="s">
        <v>136</v>
      </c>
      <c r="E236" s="73">
        <v>4</v>
      </c>
      <c r="F236" s="100"/>
    </row>
    <row r="237" spans="1:6" ht="15.75" x14ac:dyDescent="0.25">
      <c r="A237" s="95"/>
      <c r="B237" s="98"/>
      <c r="C237" s="72"/>
      <c r="D237" s="3" t="s">
        <v>33</v>
      </c>
      <c r="E237" s="78">
        <f>SUM(E234:E236)</f>
        <v>42</v>
      </c>
      <c r="F237" s="101"/>
    </row>
  </sheetData>
  <autoFilter ref="A3:F237" xr:uid="{00000000-0001-0000-0E00-000000000000}"/>
  <mergeCells count="76">
    <mergeCell ref="A2:F2"/>
    <mergeCell ref="A4:A13"/>
    <mergeCell ref="B4:B13"/>
    <mergeCell ref="F4:F13"/>
    <mergeCell ref="A14:A24"/>
    <mergeCell ref="B14:B24"/>
    <mergeCell ref="F14:F24"/>
    <mergeCell ref="A25:A35"/>
    <mergeCell ref="B25:B35"/>
    <mergeCell ref="F25:F35"/>
    <mergeCell ref="A36:A49"/>
    <mergeCell ref="B36:B49"/>
    <mergeCell ref="F36:F49"/>
    <mergeCell ref="A50:A64"/>
    <mergeCell ref="B50:B64"/>
    <mergeCell ref="F50:F64"/>
    <mergeCell ref="A65:A79"/>
    <mergeCell ref="B65:B79"/>
    <mergeCell ref="F65:F79"/>
    <mergeCell ref="A80:A84"/>
    <mergeCell ref="B80:B84"/>
    <mergeCell ref="F80:F84"/>
    <mergeCell ref="A85:A89"/>
    <mergeCell ref="B85:B89"/>
    <mergeCell ref="F85:F89"/>
    <mergeCell ref="A90:A98"/>
    <mergeCell ref="B90:B98"/>
    <mergeCell ref="F90:F98"/>
    <mergeCell ref="A99:A103"/>
    <mergeCell ref="B99:B103"/>
    <mergeCell ref="F99:F103"/>
    <mergeCell ref="A104:A108"/>
    <mergeCell ref="B104:B108"/>
    <mergeCell ref="F104:F108"/>
    <mergeCell ref="A109:A112"/>
    <mergeCell ref="B109:B112"/>
    <mergeCell ref="F109:F112"/>
    <mergeCell ref="A113:A122"/>
    <mergeCell ref="B113:B122"/>
    <mergeCell ref="F113:F122"/>
    <mergeCell ref="A123:A133"/>
    <mergeCell ref="B123:B133"/>
    <mergeCell ref="F123:F133"/>
    <mergeCell ref="A134:A144"/>
    <mergeCell ref="B134:B144"/>
    <mergeCell ref="F134:F144"/>
    <mergeCell ref="A145:A158"/>
    <mergeCell ref="B145:B158"/>
    <mergeCell ref="F145:F158"/>
    <mergeCell ref="A159:A173"/>
    <mergeCell ref="B159:B173"/>
    <mergeCell ref="F159:F173"/>
    <mergeCell ref="A174:A188"/>
    <mergeCell ref="B174:B188"/>
    <mergeCell ref="F174:F188"/>
    <mergeCell ref="A189:A204"/>
    <mergeCell ref="F189:F204"/>
    <mergeCell ref="A205:A209"/>
    <mergeCell ref="B205:B209"/>
    <mergeCell ref="F205:F209"/>
    <mergeCell ref="B189:B203"/>
    <mergeCell ref="A210:A214"/>
    <mergeCell ref="B210:B214"/>
    <mergeCell ref="F210:F214"/>
    <mergeCell ref="A224:A228"/>
    <mergeCell ref="B224:B228"/>
    <mergeCell ref="F224:F228"/>
    <mergeCell ref="F215:F223"/>
    <mergeCell ref="A215:A222"/>
    <mergeCell ref="B215:B223"/>
    <mergeCell ref="A229:A233"/>
    <mergeCell ref="B229:B233"/>
    <mergeCell ref="F229:F233"/>
    <mergeCell ref="A234:A237"/>
    <mergeCell ref="B234:B237"/>
    <mergeCell ref="F234:F237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D63F-6202-4A0C-A9C6-895FABBA303C}">
  <dimension ref="A1:F988"/>
  <sheetViews>
    <sheetView topLeftCell="A869" zoomScale="85" zoomScaleNormal="85" workbookViewId="0">
      <selection activeCell="I555" sqref="I555"/>
    </sheetView>
  </sheetViews>
  <sheetFormatPr defaultRowHeight="15.75" x14ac:dyDescent="0.25"/>
  <cols>
    <col min="1" max="1" width="7.85546875" style="55" customWidth="1"/>
    <col min="2" max="2" width="31.140625" style="54" bestFit="1" customWidth="1"/>
    <col min="3" max="3" width="7.85546875" style="54" customWidth="1"/>
    <col min="4" max="4" width="24.7109375" style="54" customWidth="1"/>
    <col min="5" max="5" width="21.5703125" style="54" customWidth="1"/>
    <col min="6" max="6" width="19.7109375" style="54" customWidth="1"/>
    <col min="7" max="9" width="9.140625" style="54"/>
    <col min="10" max="10" width="9.140625" style="54" customWidth="1"/>
    <col min="11" max="16384" width="9.140625" style="54"/>
  </cols>
  <sheetData>
    <row r="1" spans="1:6" ht="18.75" x14ac:dyDescent="0.25">
      <c r="A1" s="88" t="s">
        <v>711</v>
      </c>
      <c r="B1" s="88"/>
      <c r="C1" s="88"/>
      <c r="D1" s="88"/>
      <c r="E1" s="88"/>
      <c r="F1" s="88"/>
    </row>
    <row r="2" spans="1:6" s="55" customFormat="1" ht="71.45" customHeight="1" x14ac:dyDescent="0.25">
      <c r="A2" s="7" t="s">
        <v>27</v>
      </c>
      <c r="B2" s="7" t="s">
        <v>0</v>
      </c>
      <c r="C2" s="7" t="s">
        <v>32</v>
      </c>
      <c r="D2" s="2" t="s">
        <v>28</v>
      </c>
      <c r="E2" s="7" t="s">
        <v>182</v>
      </c>
      <c r="F2" s="7" t="s">
        <v>183</v>
      </c>
    </row>
    <row r="3" spans="1:6" ht="18.75" customHeight="1" x14ac:dyDescent="0.25">
      <c r="A3" s="85">
        <v>1</v>
      </c>
      <c r="B3" s="86" t="s">
        <v>50</v>
      </c>
      <c r="C3" s="8">
        <v>1</v>
      </c>
      <c r="D3" s="8" t="s">
        <v>1</v>
      </c>
      <c r="E3" s="4">
        <v>19</v>
      </c>
      <c r="F3" s="87">
        <v>59</v>
      </c>
    </row>
    <row r="4" spans="1:6" ht="18.75" customHeight="1" x14ac:dyDescent="0.25">
      <c r="A4" s="85"/>
      <c r="B4" s="86"/>
      <c r="C4" s="8">
        <f t="shared" ref="C4:C18" si="0">C3+1</f>
        <v>2</v>
      </c>
      <c r="D4" s="8" t="s">
        <v>2</v>
      </c>
      <c r="E4" s="4">
        <v>12</v>
      </c>
      <c r="F4" s="87"/>
    </row>
    <row r="5" spans="1:6" ht="18.75" customHeight="1" x14ac:dyDescent="0.25">
      <c r="A5" s="85"/>
      <c r="B5" s="86"/>
      <c r="C5" s="8">
        <f t="shared" si="0"/>
        <v>3</v>
      </c>
      <c r="D5" s="8" t="s">
        <v>3</v>
      </c>
      <c r="E5" s="4">
        <v>0.5</v>
      </c>
      <c r="F5" s="87"/>
    </row>
    <row r="6" spans="1:6" ht="18.75" customHeight="1" x14ac:dyDescent="0.25">
      <c r="A6" s="85"/>
      <c r="B6" s="86"/>
      <c r="C6" s="8">
        <f t="shared" si="0"/>
        <v>4</v>
      </c>
      <c r="D6" s="8" t="s">
        <v>184</v>
      </c>
      <c r="E6" s="4">
        <v>0.1</v>
      </c>
      <c r="F6" s="87"/>
    </row>
    <row r="7" spans="1:6" ht="18.75" customHeight="1" x14ac:dyDescent="0.25">
      <c r="A7" s="85"/>
      <c r="B7" s="86"/>
      <c r="C7" s="8">
        <f t="shared" si="0"/>
        <v>5</v>
      </c>
      <c r="D7" s="8" t="s">
        <v>4</v>
      </c>
      <c r="E7" s="4">
        <v>19</v>
      </c>
      <c r="F7" s="87"/>
    </row>
    <row r="8" spans="1:6" ht="18.75" customHeight="1" x14ac:dyDescent="0.25">
      <c r="A8" s="85"/>
      <c r="B8" s="86"/>
      <c r="C8" s="8">
        <f t="shared" si="0"/>
        <v>6</v>
      </c>
      <c r="D8" s="8" t="s">
        <v>185</v>
      </c>
      <c r="E8" s="4">
        <v>3</v>
      </c>
      <c r="F8" s="87"/>
    </row>
    <row r="9" spans="1:6" ht="18.75" customHeight="1" x14ac:dyDescent="0.25">
      <c r="A9" s="85"/>
      <c r="B9" s="86"/>
      <c r="C9" s="8">
        <f t="shared" si="0"/>
        <v>7</v>
      </c>
      <c r="D9" s="8" t="s">
        <v>186</v>
      </c>
      <c r="E9" s="4">
        <v>2</v>
      </c>
      <c r="F9" s="87"/>
    </row>
    <row r="10" spans="1:6" ht="18.75" customHeight="1" x14ac:dyDescent="0.25">
      <c r="A10" s="85"/>
      <c r="B10" s="86"/>
      <c r="C10" s="8">
        <f t="shared" si="0"/>
        <v>8</v>
      </c>
      <c r="D10" s="8" t="s">
        <v>187</v>
      </c>
      <c r="E10" s="4">
        <v>2</v>
      </c>
      <c r="F10" s="87"/>
    </row>
    <row r="11" spans="1:6" ht="18.75" customHeight="1" x14ac:dyDescent="0.25">
      <c r="A11" s="85"/>
      <c r="B11" s="86"/>
      <c r="C11" s="8">
        <f t="shared" si="0"/>
        <v>9</v>
      </c>
      <c r="D11" s="8" t="s">
        <v>5</v>
      </c>
      <c r="E11" s="4">
        <v>0.5</v>
      </c>
      <c r="F11" s="87"/>
    </row>
    <row r="12" spans="1:6" ht="18.75" customHeight="1" x14ac:dyDescent="0.25">
      <c r="A12" s="85"/>
      <c r="B12" s="86"/>
      <c r="C12" s="8">
        <f t="shared" si="0"/>
        <v>10</v>
      </c>
      <c r="D12" s="8" t="s">
        <v>188</v>
      </c>
      <c r="E12" s="4">
        <v>19</v>
      </c>
      <c r="F12" s="87"/>
    </row>
    <row r="13" spans="1:6" ht="18.75" customHeight="1" x14ac:dyDescent="0.25">
      <c r="A13" s="85"/>
      <c r="B13" s="86"/>
      <c r="C13" s="8">
        <f t="shared" si="0"/>
        <v>11</v>
      </c>
      <c r="D13" s="8" t="s">
        <v>6</v>
      </c>
      <c r="E13" s="4">
        <v>9</v>
      </c>
      <c r="F13" s="87"/>
    </row>
    <row r="14" spans="1:6" ht="18.75" customHeight="1" x14ac:dyDescent="0.25">
      <c r="A14" s="85"/>
      <c r="B14" s="86"/>
      <c r="C14" s="8">
        <f t="shared" si="0"/>
        <v>12</v>
      </c>
      <c r="D14" s="8" t="s">
        <v>7</v>
      </c>
      <c r="E14" s="4">
        <v>2</v>
      </c>
      <c r="F14" s="87"/>
    </row>
    <row r="15" spans="1:6" ht="18.75" customHeight="1" x14ac:dyDescent="0.25">
      <c r="A15" s="85"/>
      <c r="B15" s="86"/>
      <c r="C15" s="8">
        <f t="shared" si="0"/>
        <v>13</v>
      </c>
      <c r="D15" s="8" t="s">
        <v>8</v>
      </c>
      <c r="E15" s="4">
        <v>0.5</v>
      </c>
      <c r="F15" s="87"/>
    </row>
    <row r="16" spans="1:6" ht="18.75" customHeight="1" x14ac:dyDescent="0.25">
      <c r="A16" s="85"/>
      <c r="B16" s="86"/>
      <c r="C16" s="8">
        <f t="shared" si="0"/>
        <v>14</v>
      </c>
      <c r="D16" s="8" t="s">
        <v>189</v>
      </c>
      <c r="E16" s="4">
        <v>2</v>
      </c>
      <c r="F16" s="87"/>
    </row>
    <row r="17" spans="1:6" ht="18.75" customHeight="1" x14ac:dyDescent="0.25">
      <c r="A17" s="85"/>
      <c r="B17" s="86"/>
      <c r="C17" s="8">
        <f t="shared" si="0"/>
        <v>15</v>
      </c>
      <c r="D17" s="8" t="s">
        <v>190</v>
      </c>
      <c r="E17" s="4">
        <v>1</v>
      </c>
      <c r="F17" s="87"/>
    </row>
    <row r="18" spans="1:6" ht="18.75" customHeight="1" x14ac:dyDescent="0.25">
      <c r="A18" s="85"/>
      <c r="B18" s="86"/>
      <c r="C18" s="8">
        <f t="shared" si="0"/>
        <v>16</v>
      </c>
      <c r="D18" s="8" t="s">
        <v>191</v>
      </c>
      <c r="E18" s="4">
        <v>2</v>
      </c>
      <c r="F18" s="87"/>
    </row>
    <row r="19" spans="1:6" ht="18.75" customHeight="1" x14ac:dyDescent="0.25">
      <c r="A19" s="85"/>
      <c r="B19" s="86"/>
      <c r="C19" s="8"/>
      <c r="D19" s="3" t="s">
        <v>33</v>
      </c>
      <c r="E19" s="5">
        <f>SUM(E3:E18)</f>
        <v>93.6</v>
      </c>
      <c r="F19" s="87"/>
    </row>
    <row r="20" spans="1:6" ht="18.75" customHeight="1" x14ac:dyDescent="0.25">
      <c r="A20" s="85">
        <v>2</v>
      </c>
      <c r="B20" s="86" t="s">
        <v>51</v>
      </c>
      <c r="C20" s="8">
        <v>1</v>
      </c>
      <c r="D20" s="8" t="s">
        <v>1</v>
      </c>
      <c r="E20" s="4">
        <v>19</v>
      </c>
      <c r="F20" s="87">
        <v>105</v>
      </c>
    </row>
    <row r="21" spans="1:6" ht="18.75" customHeight="1" x14ac:dyDescent="0.25">
      <c r="A21" s="85"/>
      <c r="B21" s="86"/>
      <c r="C21" s="8">
        <f t="shared" ref="C21:C42" si="1">C20+1</f>
        <v>2</v>
      </c>
      <c r="D21" s="8" t="s">
        <v>2</v>
      </c>
      <c r="E21" s="4">
        <v>12</v>
      </c>
      <c r="F21" s="87"/>
    </row>
    <row r="22" spans="1:6" ht="18.75" customHeight="1" x14ac:dyDescent="0.25">
      <c r="A22" s="85"/>
      <c r="B22" s="86"/>
      <c r="C22" s="8">
        <f t="shared" si="1"/>
        <v>3</v>
      </c>
      <c r="D22" s="8" t="s">
        <v>3</v>
      </c>
      <c r="E22" s="4">
        <v>0.5</v>
      </c>
      <c r="F22" s="87"/>
    </row>
    <row r="23" spans="1:6" ht="18.75" customHeight="1" x14ac:dyDescent="0.25">
      <c r="A23" s="85"/>
      <c r="B23" s="86"/>
      <c r="C23" s="8">
        <f t="shared" si="1"/>
        <v>4</v>
      </c>
      <c r="D23" s="8" t="s">
        <v>184</v>
      </c>
      <c r="E23" s="4">
        <v>0.1</v>
      </c>
      <c r="F23" s="87"/>
    </row>
    <row r="24" spans="1:6" ht="18.75" customHeight="1" x14ac:dyDescent="0.25">
      <c r="A24" s="85"/>
      <c r="B24" s="86"/>
      <c r="C24" s="8">
        <f t="shared" si="1"/>
        <v>5</v>
      </c>
      <c r="D24" s="8" t="s">
        <v>4</v>
      </c>
      <c r="E24" s="4">
        <v>19</v>
      </c>
      <c r="F24" s="87"/>
    </row>
    <row r="25" spans="1:6" ht="18.75" customHeight="1" x14ac:dyDescent="0.25">
      <c r="A25" s="85"/>
      <c r="B25" s="86"/>
      <c r="C25" s="8">
        <f t="shared" si="1"/>
        <v>6</v>
      </c>
      <c r="D25" s="8" t="s">
        <v>185</v>
      </c>
      <c r="E25" s="4">
        <v>3</v>
      </c>
      <c r="F25" s="87"/>
    </row>
    <row r="26" spans="1:6" ht="18.75" customHeight="1" x14ac:dyDescent="0.25">
      <c r="A26" s="85"/>
      <c r="B26" s="86"/>
      <c r="C26" s="8">
        <f t="shared" si="1"/>
        <v>7</v>
      </c>
      <c r="D26" s="8" t="s">
        <v>186</v>
      </c>
      <c r="E26" s="4">
        <v>2</v>
      </c>
      <c r="F26" s="87"/>
    </row>
    <row r="27" spans="1:6" ht="18.75" customHeight="1" x14ac:dyDescent="0.25">
      <c r="A27" s="85"/>
      <c r="B27" s="86"/>
      <c r="C27" s="8">
        <f t="shared" si="1"/>
        <v>8</v>
      </c>
      <c r="D27" s="8" t="s">
        <v>187</v>
      </c>
      <c r="E27" s="4">
        <v>2</v>
      </c>
      <c r="F27" s="87"/>
    </row>
    <row r="28" spans="1:6" ht="18.75" customHeight="1" x14ac:dyDescent="0.25">
      <c r="A28" s="85"/>
      <c r="B28" s="86"/>
      <c r="C28" s="8">
        <f t="shared" si="1"/>
        <v>9</v>
      </c>
      <c r="D28" s="8" t="s">
        <v>5</v>
      </c>
      <c r="E28" s="4">
        <v>0.5</v>
      </c>
      <c r="F28" s="87"/>
    </row>
    <row r="29" spans="1:6" ht="18.75" customHeight="1" x14ac:dyDescent="0.25">
      <c r="A29" s="85"/>
      <c r="B29" s="86"/>
      <c r="C29" s="8">
        <f t="shared" si="1"/>
        <v>10</v>
      </c>
      <c r="D29" s="8" t="s">
        <v>188</v>
      </c>
      <c r="E29" s="4">
        <v>19</v>
      </c>
      <c r="F29" s="87"/>
    </row>
    <row r="30" spans="1:6" ht="18.75" customHeight="1" x14ac:dyDescent="0.25">
      <c r="A30" s="85"/>
      <c r="B30" s="86"/>
      <c r="C30" s="8">
        <f t="shared" si="1"/>
        <v>11</v>
      </c>
      <c r="D30" s="8" t="s">
        <v>6</v>
      </c>
      <c r="E30" s="4">
        <v>9</v>
      </c>
      <c r="F30" s="87"/>
    </row>
    <row r="31" spans="1:6" ht="18.75" customHeight="1" x14ac:dyDescent="0.25">
      <c r="A31" s="85"/>
      <c r="B31" s="86"/>
      <c r="C31" s="8">
        <f t="shared" si="1"/>
        <v>12</v>
      </c>
      <c r="D31" s="8" t="s">
        <v>7</v>
      </c>
      <c r="E31" s="4">
        <v>2</v>
      </c>
      <c r="F31" s="87"/>
    </row>
    <row r="32" spans="1:6" ht="18.75" customHeight="1" x14ac:dyDescent="0.25">
      <c r="A32" s="85"/>
      <c r="B32" s="86"/>
      <c r="C32" s="8">
        <f t="shared" si="1"/>
        <v>13</v>
      </c>
      <c r="D32" s="8" t="s">
        <v>8</v>
      </c>
      <c r="E32" s="4">
        <v>0.5</v>
      </c>
      <c r="F32" s="87"/>
    </row>
    <row r="33" spans="1:6" ht="18.75" customHeight="1" x14ac:dyDescent="0.25">
      <c r="A33" s="85"/>
      <c r="B33" s="86"/>
      <c r="C33" s="8">
        <f t="shared" si="1"/>
        <v>14</v>
      </c>
      <c r="D33" s="8" t="s">
        <v>189</v>
      </c>
      <c r="E33" s="4">
        <v>2</v>
      </c>
      <c r="F33" s="87"/>
    </row>
    <row r="34" spans="1:6" ht="18.75" customHeight="1" x14ac:dyDescent="0.25">
      <c r="A34" s="85"/>
      <c r="B34" s="86"/>
      <c r="C34" s="8">
        <f t="shared" si="1"/>
        <v>15</v>
      </c>
      <c r="D34" s="8" t="s">
        <v>190</v>
      </c>
      <c r="E34" s="4">
        <v>1</v>
      </c>
      <c r="F34" s="87"/>
    </row>
    <row r="35" spans="1:6" ht="18.75" customHeight="1" x14ac:dyDescent="0.25">
      <c r="A35" s="85"/>
      <c r="B35" s="86"/>
      <c r="C35" s="8">
        <f t="shared" si="1"/>
        <v>16</v>
      </c>
      <c r="D35" s="8" t="s">
        <v>191</v>
      </c>
      <c r="E35" s="4">
        <v>2</v>
      </c>
      <c r="F35" s="87"/>
    </row>
    <row r="36" spans="1:6" ht="18.75" customHeight="1" x14ac:dyDescent="0.25">
      <c r="A36" s="85"/>
      <c r="B36" s="86"/>
      <c r="C36" s="8">
        <f t="shared" si="1"/>
        <v>17</v>
      </c>
      <c r="D36" s="8" t="s">
        <v>12</v>
      </c>
      <c r="E36" s="4">
        <v>7</v>
      </c>
      <c r="F36" s="87"/>
    </row>
    <row r="37" spans="1:6" ht="18.75" customHeight="1" x14ac:dyDescent="0.25">
      <c r="A37" s="85"/>
      <c r="B37" s="86"/>
      <c r="C37" s="8">
        <f t="shared" si="1"/>
        <v>18</v>
      </c>
      <c r="D37" s="8" t="s">
        <v>9</v>
      </c>
      <c r="E37" s="4">
        <v>19</v>
      </c>
      <c r="F37" s="87"/>
    </row>
    <row r="38" spans="1:6" ht="18.75" customHeight="1" x14ac:dyDescent="0.25">
      <c r="A38" s="85"/>
      <c r="B38" s="86"/>
      <c r="C38" s="8">
        <f t="shared" si="1"/>
        <v>19</v>
      </c>
      <c r="D38" s="8" t="s">
        <v>10</v>
      </c>
      <c r="E38" s="4">
        <v>19</v>
      </c>
      <c r="F38" s="87"/>
    </row>
    <row r="39" spans="1:6" ht="18.75" customHeight="1" x14ac:dyDescent="0.25">
      <c r="A39" s="85"/>
      <c r="B39" s="86"/>
      <c r="C39" s="8">
        <f t="shared" si="1"/>
        <v>20</v>
      </c>
      <c r="D39" s="8" t="s">
        <v>11</v>
      </c>
      <c r="E39" s="4">
        <v>10</v>
      </c>
      <c r="F39" s="87"/>
    </row>
    <row r="40" spans="1:6" ht="18.75" customHeight="1" x14ac:dyDescent="0.25">
      <c r="A40" s="85"/>
      <c r="B40" s="86"/>
      <c r="C40" s="8">
        <f t="shared" si="1"/>
        <v>21</v>
      </c>
      <c r="D40" s="8" t="s">
        <v>13</v>
      </c>
      <c r="E40" s="4">
        <v>19</v>
      </c>
      <c r="F40" s="87"/>
    </row>
    <row r="41" spans="1:6" ht="18.75" customHeight="1" x14ac:dyDescent="0.25">
      <c r="A41" s="85"/>
      <c r="B41" s="86"/>
      <c r="C41" s="8">
        <f t="shared" si="1"/>
        <v>22</v>
      </c>
      <c r="D41" s="8" t="s">
        <v>192</v>
      </c>
      <c r="E41" s="4">
        <v>7</v>
      </c>
      <c r="F41" s="87"/>
    </row>
    <row r="42" spans="1:6" ht="18.75" customHeight="1" x14ac:dyDescent="0.25">
      <c r="A42" s="85"/>
      <c r="B42" s="86"/>
      <c r="C42" s="8">
        <f t="shared" si="1"/>
        <v>23</v>
      </c>
      <c r="D42" s="8" t="s">
        <v>14</v>
      </c>
      <c r="E42" s="4">
        <v>1</v>
      </c>
      <c r="F42" s="87"/>
    </row>
    <row r="43" spans="1:6" ht="18.75" customHeight="1" x14ac:dyDescent="0.25">
      <c r="A43" s="85"/>
      <c r="B43" s="86"/>
      <c r="C43" s="8"/>
      <c r="D43" s="3" t="s">
        <v>33</v>
      </c>
      <c r="E43" s="5">
        <f>SUM(E20:E42)</f>
        <v>175.6</v>
      </c>
      <c r="F43" s="87"/>
    </row>
    <row r="44" spans="1:6" ht="18.75" customHeight="1" x14ac:dyDescent="0.25">
      <c r="A44" s="85">
        <v>3</v>
      </c>
      <c r="B44" s="86" t="s">
        <v>710</v>
      </c>
      <c r="C44" s="8">
        <v>1</v>
      </c>
      <c r="D44" s="8" t="s">
        <v>193</v>
      </c>
      <c r="E44" s="4">
        <v>19</v>
      </c>
      <c r="F44" s="87">
        <v>88</v>
      </c>
    </row>
    <row r="45" spans="1:6" ht="18.75" customHeight="1" x14ac:dyDescent="0.25">
      <c r="A45" s="85"/>
      <c r="B45" s="86"/>
      <c r="C45" s="8">
        <f t="shared" ref="C45:C58" si="2">C44+1</f>
        <v>2</v>
      </c>
      <c r="D45" s="8" t="s">
        <v>3</v>
      </c>
      <c r="E45" s="4">
        <v>0.5</v>
      </c>
      <c r="F45" s="87"/>
    </row>
    <row r="46" spans="1:6" ht="18.75" customHeight="1" x14ac:dyDescent="0.25">
      <c r="A46" s="85"/>
      <c r="B46" s="86"/>
      <c r="C46" s="8">
        <f t="shared" si="2"/>
        <v>3</v>
      </c>
      <c r="D46" s="8" t="s">
        <v>184</v>
      </c>
      <c r="E46" s="4">
        <v>0.1</v>
      </c>
      <c r="F46" s="87"/>
    </row>
    <row r="47" spans="1:6" ht="18.75" customHeight="1" x14ac:dyDescent="0.25">
      <c r="A47" s="85"/>
      <c r="B47" s="86"/>
      <c r="C47" s="8">
        <f t="shared" si="2"/>
        <v>4</v>
      </c>
      <c r="D47" s="8" t="s">
        <v>194</v>
      </c>
      <c r="E47" s="4">
        <v>19</v>
      </c>
      <c r="F47" s="87"/>
    </row>
    <row r="48" spans="1:6" ht="18.75" customHeight="1" x14ac:dyDescent="0.25">
      <c r="A48" s="85"/>
      <c r="B48" s="86"/>
      <c r="C48" s="8">
        <f t="shared" si="2"/>
        <v>5</v>
      </c>
      <c r="D48" s="8" t="s">
        <v>195</v>
      </c>
      <c r="E48" s="4">
        <v>5</v>
      </c>
      <c r="F48" s="87"/>
    </row>
    <row r="49" spans="1:6" ht="18.75" customHeight="1" x14ac:dyDescent="0.25">
      <c r="A49" s="85"/>
      <c r="B49" s="86"/>
      <c r="C49" s="8">
        <f t="shared" si="2"/>
        <v>6</v>
      </c>
      <c r="D49" s="8" t="s">
        <v>186</v>
      </c>
      <c r="E49" s="4">
        <v>2</v>
      </c>
      <c r="F49" s="87"/>
    </row>
    <row r="50" spans="1:6" ht="18.75" customHeight="1" x14ac:dyDescent="0.25">
      <c r="A50" s="85"/>
      <c r="B50" s="86"/>
      <c r="C50" s="8">
        <f t="shared" si="2"/>
        <v>7</v>
      </c>
      <c r="D50" s="8" t="s">
        <v>187</v>
      </c>
      <c r="E50" s="4">
        <v>2</v>
      </c>
      <c r="F50" s="87"/>
    </row>
    <row r="51" spans="1:6" ht="18.75" customHeight="1" x14ac:dyDescent="0.25">
      <c r="A51" s="85"/>
      <c r="B51" s="86"/>
      <c r="C51" s="8">
        <f t="shared" si="2"/>
        <v>8</v>
      </c>
      <c r="D51" s="8" t="s">
        <v>5</v>
      </c>
      <c r="E51" s="4">
        <v>0.5</v>
      </c>
      <c r="F51" s="87"/>
    </row>
    <row r="52" spans="1:6" ht="18.75" customHeight="1" x14ac:dyDescent="0.25">
      <c r="A52" s="85"/>
      <c r="B52" s="86"/>
      <c r="C52" s="8">
        <f t="shared" si="2"/>
        <v>9</v>
      </c>
      <c r="D52" s="8" t="s">
        <v>196</v>
      </c>
      <c r="E52" s="4">
        <v>19</v>
      </c>
      <c r="F52" s="87"/>
    </row>
    <row r="53" spans="1:6" ht="18.75" customHeight="1" x14ac:dyDescent="0.25">
      <c r="A53" s="85"/>
      <c r="B53" s="86"/>
      <c r="C53" s="8">
        <f t="shared" si="2"/>
        <v>10</v>
      </c>
      <c r="D53" s="8" t="s">
        <v>197</v>
      </c>
      <c r="E53" s="4">
        <v>19</v>
      </c>
      <c r="F53" s="87"/>
    </row>
    <row r="54" spans="1:6" ht="18.75" customHeight="1" x14ac:dyDescent="0.25">
      <c r="A54" s="85"/>
      <c r="B54" s="86"/>
      <c r="C54" s="8">
        <f t="shared" si="2"/>
        <v>11</v>
      </c>
      <c r="D54" s="8" t="s">
        <v>7</v>
      </c>
      <c r="E54" s="4">
        <v>2</v>
      </c>
      <c r="F54" s="87"/>
    </row>
    <row r="55" spans="1:6" ht="18.75" customHeight="1" x14ac:dyDescent="0.25">
      <c r="A55" s="85"/>
      <c r="B55" s="86"/>
      <c r="C55" s="8">
        <f t="shared" si="2"/>
        <v>12</v>
      </c>
      <c r="D55" s="8" t="s">
        <v>8</v>
      </c>
      <c r="E55" s="4">
        <v>0.5</v>
      </c>
      <c r="F55" s="87"/>
    </row>
    <row r="56" spans="1:6" ht="18.75" customHeight="1" x14ac:dyDescent="0.25">
      <c r="A56" s="85"/>
      <c r="B56" s="86"/>
      <c r="C56" s="8">
        <f t="shared" si="2"/>
        <v>13</v>
      </c>
      <c r="D56" s="8" t="s">
        <v>198</v>
      </c>
      <c r="E56" s="4">
        <v>14</v>
      </c>
      <c r="F56" s="87"/>
    </row>
    <row r="57" spans="1:6" ht="18.75" customHeight="1" x14ac:dyDescent="0.25">
      <c r="A57" s="85"/>
      <c r="B57" s="86"/>
      <c r="C57" s="8">
        <f t="shared" si="2"/>
        <v>14</v>
      </c>
      <c r="D57" s="8" t="s">
        <v>199</v>
      </c>
      <c r="E57" s="4">
        <v>8</v>
      </c>
      <c r="F57" s="87"/>
    </row>
    <row r="58" spans="1:6" ht="18.75" customHeight="1" x14ac:dyDescent="0.25">
      <c r="A58" s="85"/>
      <c r="B58" s="86"/>
      <c r="C58" s="8">
        <f t="shared" si="2"/>
        <v>15</v>
      </c>
      <c r="D58" s="8" t="s">
        <v>191</v>
      </c>
      <c r="E58" s="4">
        <v>2</v>
      </c>
      <c r="F58" s="87"/>
    </row>
    <row r="59" spans="1:6" ht="18.75" customHeight="1" x14ac:dyDescent="0.25">
      <c r="A59" s="85"/>
      <c r="B59" s="86"/>
      <c r="C59" s="8"/>
      <c r="D59" s="3" t="s">
        <v>33</v>
      </c>
      <c r="E59" s="5">
        <f>SUM(E44:E58)</f>
        <v>112.6</v>
      </c>
      <c r="F59" s="87"/>
    </row>
    <row r="60" spans="1:6" ht="18.75" customHeight="1" x14ac:dyDescent="0.25">
      <c r="A60" s="85">
        <v>4</v>
      </c>
      <c r="B60" s="86" t="s">
        <v>709</v>
      </c>
      <c r="C60" s="8">
        <v>1</v>
      </c>
      <c r="D60" s="8" t="s">
        <v>193</v>
      </c>
      <c r="E60" s="4">
        <v>19</v>
      </c>
      <c r="F60" s="87">
        <v>125</v>
      </c>
    </row>
    <row r="61" spans="1:6" ht="18.75" customHeight="1" x14ac:dyDescent="0.25">
      <c r="A61" s="85"/>
      <c r="B61" s="86"/>
      <c r="C61" s="8">
        <f t="shared" ref="C61:C81" si="3">C60+1</f>
        <v>2</v>
      </c>
      <c r="D61" s="8" t="s">
        <v>3</v>
      </c>
      <c r="E61" s="4">
        <v>0.5</v>
      </c>
      <c r="F61" s="87"/>
    </row>
    <row r="62" spans="1:6" ht="18.75" customHeight="1" x14ac:dyDescent="0.25">
      <c r="A62" s="85"/>
      <c r="B62" s="86"/>
      <c r="C62" s="8">
        <f t="shared" si="3"/>
        <v>3</v>
      </c>
      <c r="D62" s="8" t="s">
        <v>184</v>
      </c>
      <c r="E62" s="4">
        <v>0.1</v>
      </c>
      <c r="F62" s="87"/>
    </row>
    <row r="63" spans="1:6" ht="18.75" customHeight="1" x14ac:dyDescent="0.25">
      <c r="A63" s="85"/>
      <c r="B63" s="86"/>
      <c r="C63" s="8">
        <f t="shared" si="3"/>
        <v>4</v>
      </c>
      <c r="D63" s="8" t="s">
        <v>194</v>
      </c>
      <c r="E63" s="4">
        <v>19</v>
      </c>
      <c r="F63" s="87"/>
    </row>
    <row r="64" spans="1:6" ht="18.75" customHeight="1" x14ac:dyDescent="0.25">
      <c r="A64" s="85"/>
      <c r="B64" s="86"/>
      <c r="C64" s="8">
        <f t="shared" si="3"/>
        <v>5</v>
      </c>
      <c r="D64" s="8" t="s">
        <v>195</v>
      </c>
      <c r="E64" s="4">
        <v>5</v>
      </c>
      <c r="F64" s="87"/>
    </row>
    <row r="65" spans="1:6" ht="18.75" customHeight="1" x14ac:dyDescent="0.25">
      <c r="A65" s="85"/>
      <c r="B65" s="86"/>
      <c r="C65" s="8">
        <f t="shared" si="3"/>
        <v>6</v>
      </c>
      <c r="D65" s="8" t="s">
        <v>186</v>
      </c>
      <c r="E65" s="4">
        <v>2</v>
      </c>
      <c r="F65" s="87"/>
    </row>
    <row r="66" spans="1:6" ht="18.75" customHeight="1" x14ac:dyDescent="0.25">
      <c r="A66" s="85"/>
      <c r="B66" s="86"/>
      <c r="C66" s="8">
        <f t="shared" si="3"/>
        <v>7</v>
      </c>
      <c r="D66" s="8" t="s">
        <v>187</v>
      </c>
      <c r="E66" s="4">
        <v>2</v>
      </c>
      <c r="F66" s="87"/>
    </row>
    <row r="67" spans="1:6" ht="18.75" customHeight="1" x14ac:dyDescent="0.25">
      <c r="A67" s="85"/>
      <c r="B67" s="86"/>
      <c r="C67" s="8">
        <f t="shared" si="3"/>
        <v>8</v>
      </c>
      <c r="D67" s="8" t="s">
        <v>5</v>
      </c>
      <c r="E67" s="4">
        <v>0.5</v>
      </c>
      <c r="F67" s="87"/>
    </row>
    <row r="68" spans="1:6" ht="18.75" customHeight="1" x14ac:dyDescent="0.25">
      <c r="A68" s="85"/>
      <c r="B68" s="86"/>
      <c r="C68" s="8">
        <f t="shared" si="3"/>
        <v>9</v>
      </c>
      <c r="D68" s="8" t="s">
        <v>196</v>
      </c>
      <c r="E68" s="4">
        <v>19</v>
      </c>
      <c r="F68" s="87"/>
    </row>
    <row r="69" spans="1:6" ht="18.75" customHeight="1" x14ac:dyDescent="0.25">
      <c r="A69" s="85"/>
      <c r="B69" s="86"/>
      <c r="C69" s="8">
        <f t="shared" si="3"/>
        <v>10</v>
      </c>
      <c r="D69" s="8" t="s">
        <v>197</v>
      </c>
      <c r="E69" s="4">
        <v>19</v>
      </c>
      <c r="F69" s="87"/>
    </row>
    <row r="70" spans="1:6" ht="18.75" customHeight="1" x14ac:dyDescent="0.25">
      <c r="A70" s="85"/>
      <c r="B70" s="86"/>
      <c r="C70" s="8">
        <f t="shared" si="3"/>
        <v>11</v>
      </c>
      <c r="D70" s="8" t="s">
        <v>8</v>
      </c>
      <c r="E70" s="4">
        <v>0.5</v>
      </c>
      <c r="F70" s="87"/>
    </row>
    <row r="71" spans="1:6" ht="18.75" customHeight="1" x14ac:dyDescent="0.25">
      <c r="A71" s="85"/>
      <c r="B71" s="86"/>
      <c r="C71" s="8">
        <f t="shared" si="3"/>
        <v>12</v>
      </c>
      <c r="D71" s="8" t="s">
        <v>7</v>
      </c>
      <c r="E71" s="4">
        <v>2</v>
      </c>
      <c r="F71" s="87"/>
    </row>
    <row r="72" spans="1:6" ht="18.75" customHeight="1" x14ac:dyDescent="0.25">
      <c r="A72" s="85"/>
      <c r="B72" s="86"/>
      <c r="C72" s="8">
        <f t="shared" si="3"/>
        <v>13</v>
      </c>
      <c r="D72" s="8" t="s">
        <v>198</v>
      </c>
      <c r="E72" s="4">
        <v>14</v>
      </c>
      <c r="F72" s="87"/>
    </row>
    <row r="73" spans="1:6" ht="18.75" customHeight="1" x14ac:dyDescent="0.25">
      <c r="A73" s="85"/>
      <c r="B73" s="86"/>
      <c r="C73" s="8">
        <f t="shared" si="3"/>
        <v>14</v>
      </c>
      <c r="D73" s="8" t="s">
        <v>199</v>
      </c>
      <c r="E73" s="4">
        <v>8</v>
      </c>
      <c r="F73" s="87"/>
    </row>
    <row r="74" spans="1:6" ht="18.75" customHeight="1" x14ac:dyDescent="0.25">
      <c r="A74" s="85"/>
      <c r="B74" s="86"/>
      <c r="C74" s="8">
        <f t="shared" si="3"/>
        <v>15</v>
      </c>
      <c r="D74" s="8" t="s">
        <v>191</v>
      </c>
      <c r="E74" s="4">
        <v>2</v>
      </c>
      <c r="F74" s="87"/>
    </row>
    <row r="75" spans="1:6" ht="18.75" customHeight="1" x14ac:dyDescent="0.25">
      <c r="A75" s="85"/>
      <c r="B75" s="86"/>
      <c r="C75" s="8">
        <f t="shared" si="3"/>
        <v>16</v>
      </c>
      <c r="D75" s="8" t="s">
        <v>200</v>
      </c>
      <c r="E75" s="4">
        <v>8</v>
      </c>
      <c r="F75" s="87"/>
    </row>
    <row r="76" spans="1:6" ht="18.75" customHeight="1" x14ac:dyDescent="0.25">
      <c r="A76" s="85"/>
      <c r="B76" s="86"/>
      <c r="C76" s="8">
        <f t="shared" si="3"/>
        <v>17</v>
      </c>
      <c r="D76" s="8" t="s">
        <v>201</v>
      </c>
      <c r="E76" s="4">
        <v>19</v>
      </c>
      <c r="F76" s="87"/>
    </row>
    <row r="77" spans="1:6" ht="18.75" customHeight="1" x14ac:dyDescent="0.25">
      <c r="A77" s="85"/>
      <c r="B77" s="86"/>
      <c r="C77" s="8">
        <f t="shared" si="3"/>
        <v>18</v>
      </c>
      <c r="D77" s="8" t="s">
        <v>202</v>
      </c>
      <c r="E77" s="4">
        <v>19</v>
      </c>
      <c r="F77" s="87"/>
    </row>
    <row r="78" spans="1:6" ht="18.75" customHeight="1" x14ac:dyDescent="0.25">
      <c r="A78" s="85"/>
      <c r="B78" s="86"/>
      <c r="C78" s="8">
        <f t="shared" si="3"/>
        <v>19</v>
      </c>
      <c r="D78" s="8" t="s">
        <v>203</v>
      </c>
      <c r="E78" s="4">
        <v>15</v>
      </c>
      <c r="F78" s="87"/>
    </row>
    <row r="79" spans="1:6" ht="18.75" customHeight="1" x14ac:dyDescent="0.25">
      <c r="A79" s="85"/>
      <c r="B79" s="86"/>
      <c r="C79" s="8">
        <f t="shared" si="3"/>
        <v>20</v>
      </c>
      <c r="D79" s="8" t="s">
        <v>204</v>
      </c>
      <c r="E79" s="4">
        <v>19</v>
      </c>
      <c r="F79" s="87"/>
    </row>
    <row r="80" spans="1:6" ht="18.75" customHeight="1" x14ac:dyDescent="0.25">
      <c r="A80" s="85"/>
      <c r="B80" s="86"/>
      <c r="C80" s="8">
        <f t="shared" si="3"/>
        <v>21</v>
      </c>
      <c r="D80" s="8" t="s">
        <v>205</v>
      </c>
      <c r="E80" s="4">
        <v>19</v>
      </c>
      <c r="F80" s="87"/>
    </row>
    <row r="81" spans="1:6" ht="18.75" customHeight="1" x14ac:dyDescent="0.25">
      <c r="A81" s="85"/>
      <c r="B81" s="86"/>
      <c r="C81" s="8">
        <f t="shared" si="3"/>
        <v>22</v>
      </c>
      <c r="D81" s="8" t="s">
        <v>206</v>
      </c>
      <c r="E81" s="4">
        <v>2</v>
      </c>
      <c r="F81" s="87"/>
    </row>
    <row r="82" spans="1:6" ht="18.75" customHeight="1" x14ac:dyDescent="0.25">
      <c r="A82" s="85"/>
      <c r="B82" s="86"/>
      <c r="C82" s="8"/>
      <c r="D82" s="3" t="s">
        <v>33</v>
      </c>
      <c r="E82" s="5">
        <f>SUM(E60:E81)</f>
        <v>213.6</v>
      </c>
      <c r="F82" s="87"/>
    </row>
    <row r="83" spans="1:6" ht="18.75" customHeight="1" x14ac:dyDescent="0.25">
      <c r="A83" s="85">
        <v>5</v>
      </c>
      <c r="B83" s="86" t="s">
        <v>207</v>
      </c>
      <c r="C83" s="8">
        <v>1</v>
      </c>
      <c r="D83" s="8" t="s">
        <v>208</v>
      </c>
      <c r="E83" s="4">
        <v>19</v>
      </c>
      <c r="F83" s="87">
        <v>67</v>
      </c>
    </row>
    <row r="84" spans="1:6" ht="18.75" customHeight="1" x14ac:dyDescent="0.25">
      <c r="A84" s="85"/>
      <c r="B84" s="86"/>
      <c r="C84" s="8">
        <f t="shared" ref="C84:C100" si="4">C83+1</f>
        <v>2</v>
      </c>
      <c r="D84" s="8" t="s">
        <v>209</v>
      </c>
      <c r="E84" s="4">
        <v>3</v>
      </c>
      <c r="F84" s="87"/>
    </row>
    <row r="85" spans="1:6" ht="18.75" customHeight="1" x14ac:dyDescent="0.25">
      <c r="A85" s="85"/>
      <c r="B85" s="86"/>
      <c r="C85" s="8">
        <f t="shared" si="4"/>
        <v>3</v>
      </c>
      <c r="D85" s="8" t="s">
        <v>1</v>
      </c>
      <c r="E85" s="4">
        <v>19</v>
      </c>
      <c r="F85" s="87"/>
    </row>
    <row r="86" spans="1:6" ht="18.75" customHeight="1" x14ac:dyDescent="0.25">
      <c r="A86" s="85"/>
      <c r="B86" s="86"/>
      <c r="C86" s="8">
        <f t="shared" si="4"/>
        <v>4</v>
      </c>
      <c r="D86" s="8" t="s">
        <v>2</v>
      </c>
      <c r="E86" s="4">
        <v>12</v>
      </c>
      <c r="F86" s="87"/>
    </row>
    <row r="87" spans="1:6" ht="18.75" customHeight="1" x14ac:dyDescent="0.25">
      <c r="A87" s="85"/>
      <c r="B87" s="86"/>
      <c r="C87" s="8">
        <f t="shared" si="4"/>
        <v>5</v>
      </c>
      <c r="D87" s="8" t="s">
        <v>3</v>
      </c>
      <c r="E87" s="4">
        <v>0.5</v>
      </c>
      <c r="F87" s="87"/>
    </row>
    <row r="88" spans="1:6" ht="18.75" customHeight="1" x14ac:dyDescent="0.25">
      <c r="A88" s="85"/>
      <c r="B88" s="86"/>
      <c r="C88" s="8">
        <f t="shared" si="4"/>
        <v>6</v>
      </c>
      <c r="D88" s="8" t="s">
        <v>184</v>
      </c>
      <c r="E88" s="4">
        <v>0.1</v>
      </c>
      <c r="F88" s="87"/>
    </row>
    <row r="89" spans="1:6" ht="18.75" customHeight="1" x14ac:dyDescent="0.25">
      <c r="A89" s="85"/>
      <c r="B89" s="86"/>
      <c r="C89" s="8">
        <f t="shared" si="4"/>
        <v>7</v>
      </c>
      <c r="D89" s="8" t="s">
        <v>4</v>
      </c>
      <c r="E89" s="4">
        <v>19</v>
      </c>
      <c r="F89" s="87"/>
    </row>
    <row r="90" spans="1:6" ht="18.75" customHeight="1" x14ac:dyDescent="0.25">
      <c r="A90" s="85"/>
      <c r="B90" s="86"/>
      <c r="C90" s="8">
        <f t="shared" si="4"/>
        <v>8</v>
      </c>
      <c r="D90" s="8" t="s">
        <v>185</v>
      </c>
      <c r="E90" s="4">
        <v>3</v>
      </c>
      <c r="F90" s="87"/>
    </row>
    <row r="91" spans="1:6" ht="18.75" customHeight="1" x14ac:dyDescent="0.25">
      <c r="A91" s="85"/>
      <c r="B91" s="86"/>
      <c r="C91" s="8">
        <f t="shared" si="4"/>
        <v>9</v>
      </c>
      <c r="D91" s="8" t="s">
        <v>186</v>
      </c>
      <c r="E91" s="4">
        <v>2</v>
      </c>
      <c r="F91" s="87"/>
    </row>
    <row r="92" spans="1:6" ht="18.75" customHeight="1" x14ac:dyDescent="0.25">
      <c r="A92" s="85"/>
      <c r="B92" s="86"/>
      <c r="C92" s="8">
        <f t="shared" si="4"/>
        <v>10</v>
      </c>
      <c r="D92" s="8" t="s">
        <v>187</v>
      </c>
      <c r="E92" s="4">
        <v>2</v>
      </c>
      <c r="F92" s="87"/>
    </row>
    <row r="93" spans="1:6" ht="18.75" customHeight="1" x14ac:dyDescent="0.25">
      <c r="A93" s="85"/>
      <c r="B93" s="86"/>
      <c r="C93" s="8">
        <f t="shared" si="4"/>
        <v>11</v>
      </c>
      <c r="D93" s="8" t="s">
        <v>5</v>
      </c>
      <c r="E93" s="4">
        <v>0.5</v>
      </c>
      <c r="F93" s="87"/>
    </row>
    <row r="94" spans="1:6" ht="18.75" customHeight="1" x14ac:dyDescent="0.25">
      <c r="A94" s="85"/>
      <c r="B94" s="86"/>
      <c r="C94" s="8">
        <f t="shared" si="4"/>
        <v>12</v>
      </c>
      <c r="D94" s="8" t="s">
        <v>188</v>
      </c>
      <c r="E94" s="4">
        <v>19</v>
      </c>
      <c r="F94" s="87"/>
    </row>
    <row r="95" spans="1:6" ht="18.75" customHeight="1" x14ac:dyDescent="0.25">
      <c r="A95" s="85"/>
      <c r="B95" s="86"/>
      <c r="C95" s="8">
        <f t="shared" si="4"/>
        <v>13</v>
      </c>
      <c r="D95" s="8" t="s">
        <v>6</v>
      </c>
      <c r="E95" s="4">
        <v>9</v>
      </c>
      <c r="F95" s="87"/>
    </row>
    <row r="96" spans="1:6" ht="18.75" customHeight="1" x14ac:dyDescent="0.25">
      <c r="A96" s="85"/>
      <c r="B96" s="86"/>
      <c r="C96" s="8">
        <f t="shared" si="4"/>
        <v>14</v>
      </c>
      <c r="D96" s="8" t="s">
        <v>7</v>
      </c>
      <c r="E96" s="4">
        <v>2</v>
      </c>
      <c r="F96" s="87"/>
    </row>
    <row r="97" spans="1:6" ht="18.75" customHeight="1" x14ac:dyDescent="0.25">
      <c r="A97" s="85"/>
      <c r="B97" s="86"/>
      <c r="C97" s="8">
        <f t="shared" si="4"/>
        <v>15</v>
      </c>
      <c r="D97" s="8" t="s">
        <v>8</v>
      </c>
      <c r="E97" s="4">
        <v>0.5</v>
      </c>
      <c r="F97" s="87"/>
    </row>
    <row r="98" spans="1:6" ht="18.75" customHeight="1" x14ac:dyDescent="0.25">
      <c r="A98" s="85"/>
      <c r="B98" s="86"/>
      <c r="C98" s="8">
        <f t="shared" si="4"/>
        <v>16</v>
      </c>
      <c r="D98" s="8" t="s">
        <v>189</v>
      </c>
      <c r="E98" s="4">
        <v>2</v>
      </c>
      <c r="F98" s="87"/>
    </row>
    <row r="99" spans="1:6" ht="18.75" customHeight="1" x14ac:dyDescent="0.25">
      <c r="A99" s="85"/>
      <c r="B99" s="86"/>
      <c r="C99" s="8">
        <f t="shared" si="4"/>
        <v>17</v>
      </c>
      <c r="D99" s="8" t="s">
        <v>190</v>
      </c>
      <c r="E99" s="4">
        <v>1</v>
      </c>
      <c r="F99" s="87"/>
    </row>
    <row r="100" spans="1:6" ht="18.75" customHeight="1" x14ac:dyDescent="0.25">
      <c r="A100" s="85"/>
      <c r="B100" s="86"/>
      <c r="C100" s="8">
        <f t="shared" si="4"/>
        <v>18</v>
      </c>
      <c r="D100" s="8" t="s">
        <v>191</v>
      </c>
      <c r="E100" s="4">
        <v>2</v>
      </c>
      <c r="F100" s="87"/>
    </row>
    <row r="101" spans="1:6" ht="18.75" customHeight="1" x14ac:dyDescent="0.25">
      <c r="A101" s="85"/>
      <c r="B101" s="86"/>
      <c r="C101" s="8"/>
      <c r="D101" s="3" t="s">
        <v>33</v>
      </c>
      <c r="E101" s="5">
        <f>SUM(E83:E100)</f>
        <v>115.6</v>
      </c>
      <c r="F101" s="87"/>
    </row>
    <row r="102" spans="1:6" ht="18.75" customHeight="1" x14ac:dyDescent="0.25">
      <c r="A102" s="85">
        <v>6</v>
      </c>
      <c r="B102" s="86" t="s">
        <v>210</v>
      </c>
      <c r="C102" s="8">
        <v>1</v>
      </c>
      <c r="D102" s="8" t="s">
        <v>208</v>
      </c>
      <c r="E102" s="4">
        <v>19</v>
      </c>
      <c r="F102" s="87">
        <v>110</v>
      </c>
    </row>
    <row r="103" spans="1:6" ht="18.75" customHeight="1" x14ac:dyDescent="0.25">
      <c r="A103" s="85"/>
      <c r="B103" s="86"/>
      <c r="C103" s="8">
        <f t="shared" ref="C103:C126" si="5">C102+1</f>
        <v>2</v>
      </c>
      <c r="D103" s="8" t="s">
        <v>209</v>
      </c>
      <c r="E103" s="4">
        <v>3</v>
      </c>
      <c r="F103" s="87"/>
    </row>
    <row r="104" spans="1:6" ht="18.75" customHeight="1" x14ac:dyDescent="0.25">
      <c r="A104" s="85"/>
      <c r="B104" s="86"/>
      <c r="C104" s="8">
        <f t="shared" si="5"/>
        <v>3</v>
      </c>
      <c r="D104" s="8" t="s">
        <v>1</v>
      </c>
      <c r="E104" s="4">
        <v>19</v>
      </c>
      <c r="F104" s="87"/>
    </row>
    <row r="105" spans="1:6" ht="18.75" customHeight="1" x14ac:dyDescent="0.25">
      <c r="A105" s="85"/>
      <c r="B105" s="86"/>
      <c r="C105" s="8">
        <f t="shared" si="5"/>
        <v>4</v>
      </c>
      <c r="D105" s="8" t="s">
        <v>2</v>
      </c>
      <c r="E105" s="4">
        <v>12</v>
      </c>
      <c r="F105" s="87"/>
    </row>
    <row r="106" spans="1:6" ht="18.75" customHeight="1" x14ac:dyDescent="0.25">
      <c r="A106" s="85"/>
      <c r="B106" s="86"/>
      <c r="C106" s="8">
        <f t="shared" si="5"/>
        <v>5</v>
      </c>
      <c r="D106" s="8" t="s">
        <v>3</v>
      </c>
      <c r="E106" s="4">
        <v>0.5</v>
      </c>
      <c r="F106" s="87"/>
    </row>
    <row r="107" spans="1:6" ht="18.75" customHeight="1" x14ac:dyDescent="0.25">
      <c r="A107" s="85"/>
      <c r="B107" s="86"/>
      <c r="C107" s="8">
        <f t="shared" si="5"/>
        <v>6</v>
      </c>
      <c r="D107" s="8" t="s">
        <v>184</v>
      </c>
      <c r="E107" s="4">
        <v>0.1</v>
      </c>
      <c r="F107" s="87"/>
    </row>
    <row r="108" spans="1:6" ht="18.75" customHeight="1" x14ac:dyDescent="0.25">
      <c r="A108" s="85"/>
      <c r="B108" s="86"/>
      <c r="C108" s="8">
        <f t="shared" si="5"/>
        <v>7</v>
      </c>
      <c r="D108" s="8" t="s">
        <v>4</v>
      </c>
      <c r="E108" s="4">
        <v>19</v>
      </c>
      <c r="F108" s="87"/>
    </row>
    <row r="109" spans="1:6" ht="18.75" customHeight="1" x14ac:dyDescent="0.25">
      <c r="A109" s="85"/>
      <c r="B109" s="86"/>
      <c r="C109" s="8">
        <f t="shared" si="5"/>
        <v>8</v>
      </c>
      <c r="D109" s="8" t="s">
        <v>185</v>
      </c>
      <c r="E109" s="4">
        <v>3</v>
      </c>
      <c r="F109" s="87"/>
    </row>
    <row r="110" spans="1:6" ht="18.75" customHeight="1" x14ac:dyDescent="0.25">
      <c r="A110" s="85"/>
      <c r="B110" s="86"/>
      <c r="C110" s="8">
        <f t="shared" si="5"/>
        <v>9</v>
      </c>
      <c r="D110" s="8" t="s">
        <v>186</v>
      </c>
      <c r="E110" s="4">
        <v>2</v>
      </c>
      <c r="F110" s="87"/>
    </row>
    <row r="111" spans="1:6" ht="18.75" customHeight="1" x14ac:dyDescent="0.25">
      <c r="A111" s="85"/>
      <c r="B111" s="86"/>
      <c r="C111" s="8">
        <f t="shared" si="5"/>
        <v>10</v>
      </c>
      <c r="D111" s="8" t="s">
        <v>187</v>
      </c>
      <c r="E111" s="4">
        <v>2</v>
      </c>
      <c r="F111" s="87"/>
    </row>
    <row r="112" spans="1:6" ht="18.75" customHeight="1" x14ac:dyDescent="0.25">
      <c r="A112" s="85"/>
      <c r="B112" s="86"/>
      <c r="C112" s="8">
        <f t="shared" si="5"/>
        <v>11</v>
      </c>
      <c r="D112" s="8" t="s">
        <v>5</v>
      </c>
      <c r="E112" s="4">
        <v>0.5</v>
      </c>
      <c r="F112" s="87"/>
    </row>
    <row r="113" spans="1:6" ht="18.75" customHeight="1" x14ac:dyDescent="0.25">
      <c r="A113" s="85"/>
      <c r="B113" s="86"/>
      <c r="C113" s="8">
        <f t="shared" si="5"/>
        <v>12</v>
      </c>
      <c r="D113" s="8" t="s">
        <v>188</v>
      </c>
      <c r="E113" s="4">
        <v>19</v>
      </c>
      <c r="F113" s="87"/>
    </row>
    <row r="114" spans="1:6" ht="18.75" customHeight="1" x14ac:dyDescent="0.25">
      <c r="A114" s="85"/>
      <c r="B114" s="86"/>
      <c r="C114" s="8">
        <f t="shared" si="5"/>
        <v>13</v>
      </c>
      <c r="D114" s="8" t="s">
        <v>6</v>
      </c>
      <c r="E114" s="4">
        <v>9</v>
      </c>
      <c r="F114" s="87"/>
    </row>
    <row r="115" spans="1:6" ht="18.75" customHeight="1" x14ac:dyDescent="0.25">
      <c r="A115" s="85"/>
      <c r="B115" s="86"/>
      <c r="C115" s="8">
        <f t="shared" si="5"/>
        <v>14</v>
      </c>
      <c r="D115" s="8" t="s">
        <v>7</v>
      </c>
      <c r="E115" s="4">
        <v>2</v>
      </c>
      <c r="F115" s="87"/>
    </row>
    <row r="116" spans="1:6" ht="18.75" customHeight="1" x14ac:dyDescent="0.25">
      <c r="A116" s="85"/>
      <c r="B116" s="86"/>
      <c r="C116" s="8">
        <f t="shared" si="5"/>
        <v>15</v>
      </c>
      <c r="D116" s="8" t="s">
        <v>8</v>
      </c>
      <c r="E116" s="4">
        <v>0.5</v>
      </c>
      <c r="F116" s="87"/>
    </row>
    <row r="117" spans="1:6" ht="18.75" customHeight="1" x14ac:dyDescent="0.25">
      <c r="A117" s="85"/>
      <c r="B117" s="86"/>
      <c r="C117" s="8">
        <f t="shared" si="5"/>
        <v>16</v>
      </c>
      <c r="D117" s="8" t="s">
        <v>189</v>
      </c>
      <c r="E117" s="4">
        <v>2</v>
      </c>
      <c r="F117" s="87"/>
    </row>
    <row r="118" spans="1:6" ht="18.75" customHeight="1" x14ac:dyDescent="0.25">
      <c r="A118" s="85"/>
      <c r="B118" s="86"/>
      <c r="C118" s="8">
        <f t="shared" si="5"/>
        <v>17</v>
      </c>
      <c r="D118" s="8" t="s">
        <v>190</v>
      </c>
      <c r="E118" s="4">
        <v>1</v>
      </c>
      <c r="F118" s="87"/>
    </row>
    <row r="119" spans="1:6" ht="18.75" customHeight="1" x14ac:dyDescent="0.25">
      <c r="A119" s="85"/>
      <c r="B119" s="86"/>
      <c r="C119" s="8">
        <f t="shared" si="5"/>
        <v>18</v>
      </c>
      <c r="D119" s="8" t="s">
        <v>191</v>
      </c>
      <c r="E119" s="4">
        <v>2</v>
      </c>
      <c r="F119" s="87"/>
    </row>
    <row r="120" spans="1:6" ht="18.75" customHeight="1" x14ac:dyDescent="0.25">
      <c r="A120" s="85"/>
      <c r="B120" s="86"/>
      <c r="C120" s="8">
        <f t="shared" si="5"/>
        <v>19</v>
      </c>
      <c r="D120" s="8" t="s">
        <v>12</v>
      </c>
      <c r="E120" s="4">
        <v>7</v>
      </c>
      <c r="F120" s="87"/>
    </row>
    <row r="121" spans="1:6" ht="18.75" customHeight="1" x14ac:dyDescent="0.25">
      <c r="A121" s="85"/>
      <c r="B121" s="86"/>
      <c r="C121" s="8">
        <f t="shared" si="5"/>
        <v>20</v>
      </c>
      <c r="D121" s="8" t="s">
        <v>9</v>
      </c>
      <c r="E121" s="4">
        <v>19</v>
      </c>
      <c r="F121" s="87"/>
    </row>
    <row r="122" spans="1:6" ht="18.75" customHeight="1" x14ac:dyDescent="0.25">
      <c r="A122" s="85"/>
      <c r="B122" s="86"/>
      <c r="C122" s="8">
        <f t="shared" si="5"/>
        <v>21</v>
      </c>
      <c r="D122" s="8" t="s">
        <v>10</v>
      </c>
      <c r="E122" s="4">
        <v>19</v>
      </c>
      <c r="F122" s="87"/>
    </row>
    <row r="123" spans="1:6" ht="18.75" customHeight="1" x14ac:dyDescent="0.25">
      <c r="A123" s="85"/>
      <c r="B123" s="86"/>
      <c r="C123" s="8">
        <f t="shared" si="5"/>
        <v>22</v>
      </c>
      <c r="D123" s="8" t="s">
        <v>11</v>
      </c>
      <c r="E123" s="4">
        <v>10</v>
      </c>
      <c r="F123" s="87"/>
    </row>
    <row r="124" spans="1:6" ht="18.75" customHeight="1" x14ac:dyDescent="0.25">
      <c r="A124" s="85"/>
      <c r="B124" s="86"/>
      <c r="C124" s="8">
        <f t="shared" si="5"/>
        <v>23</v>
      </c>
      <c r="D124" s="8" t="s">
        <v>13</v>
      </c>
      <c r="E124" s="4">
        <v>19</v>
      </c>
      <c r="F124" s="87"/>
    </row>
    <row r="125" spans="1:6" ht="18.75" customHeight="1" x14ac:dyDescent="0.25">
      <c r="A125" s="85"/>
      <c r="B125" s="86"/>
      <c r="C125" s="8">
        <f t="shared" si="5"/>
        <v>24</v>
      </c>
      <c r="D125" s="8" t="s">
        <v>192</v>
      </c>
      <c r="E125" s="4">
        <v>7</v>
      </c>
      <c r="F125" s="87"/>
    </row>
    <row r="126" spans="1:6" ht="18.75" customHeight="1" x14ac:dyDescent="0.25">
      <c r="A126" s="85"/>
      <c r="B126" s="86"/>
      <c r="C126" s="8">
        <f t="shared" si="5"/>
        <v>25</v>
      </c>
      <c r="D126" s="8" t="s">
        <v>14</v>
      </c>
      <c r="E126" s="4">
        <v>1</v>
      </c>
      <c r="F126" s="87"/>
    </row>
    <row r="127" spans="1:6" ht="18.75" customHeight="1" x14ac:dyDescent="0.25">
      <c r="A127" s="85"/>
      <c r="B127" s="86"/>
      <c r="C127" s="8"/>
      <c r="D127" s="3" t="s">
        <v>33</v>
      </c>
      <c r="E127" s="5">
        <f>SUM(E102:E126)</f>
        <v>197.6</v>
      </c>
      <c r="F127" s="87"/>
    </row>
    <row r="128" spans="1:6" ht="18.75" customHeight="1" x14ac:dyDescent="0.25">
      <c r="A128" s="85">
        <v>7</v>
      </c>
      <c r="B128" s="86" t="s">
        <v>708</v>
      </c>
      <c r="C128" s="8">
        <v>1</v>
      </c>
      <c r="D128" s="8" t="s">
        <v>211</v>
      </c>
      <c r="E128" s="4">
        <v>19</v>
      </c>
      <c r="F128" s="87">
        <v>99</v>
      </c>
    </row>
    <row r="129" spans="1:6" ht="18.75" customHeight="1" x14ac:dyDescent="0.25">
      <c r="A129" s="85"/>
      <c r="B129" s="86"/>
      <c r="C129" s="8">
        <v>2</v>
      </c>
      <c r="D129" s="8" t="s">
        <v>212</v>
      </c>
      <c r="E129" s="4">
        <v>6</v>
      </c>
      <c r="F129" s="87"/>
    </row>
    <row r="130" spans="1:6" ht="18.75" customHeight="1" x14ac:dyDescent="0.25">
      <c r="A130" s="85"/>
      <c r="B130" s="86"/>
      <c r="C130" s="8">
        <v>3</v>
      </c>
      <c r="D130" s="8" t="s">
        <v>193</v>
      </c>
      <c r="E130" s="4">
        <v>19</v>
      </c>
      <c r="F130" s="87"/>
    </row>
    <row r="131" spans="1:6" ht="18.75" customHeight="1" x14ac:dyDescent="0.25">
      <c r="A131" s="85"/>
      <c r="B131" s="86"/>
      <c r="C131" s="8">
        <v>4</v>
      </c>
      <c r="D131" s="8" t="s">
        <v>3</v>
      </c>
      <c r="E131" s="4">
        <v>0.5</v>
      </c>
      <c r="F131" s="87"/>
    </row>
    <row r="132" spans="1:6" ht="18.75" customHeight="1" x14ac:dyDescent="0.25">
      <c r="A132" s="85"/>
      <c r="B132" s="86"/>
      <c r="C132" s="8">
        <v>5</v>
      </c>
      <c r="D132" s="8" t="s">
        <v>184</v>
      </c>
      <c r="E132" s="4">
        <v>0.1</v>
      </c>
      <c r="F132" s="87"/>
    </row>
    <row r="133" spans="1:6" ht="18.75" customHeight="1" x14ac:dyDescent="0.25">
      <c r="A133" s="85"/>
      <c r="B133" s="86"/>
      <c r="C133" s="8">
        <v>6</v>
      </c>
      <c r="D133" s="8" t="s">
        <v>194</v>
      </c>
      <c r="E133" s="4">
        <v>19</v>
      </c>
      <c r="F133" s="87"/>
    </row>
    <row r="134" spans="1:6" ht="18.75" customHeight="1" x14ac:dyDescent="0.25">
      <c r="A134" s="85"/>
      <c r="B134" s="86"/>
      <c r="C134" s="8">
        <v>7</v>
      </c>
      <c r="D134" s="8" t="s">
        <v>195</v>
      </c>
      <c r="E134" s="4">
        <v>5</v>
      </c>
      <c r="F134" s="87"/>
    </row>
    <row r="135" spans="1:6" ht="18.75" customHeight="1" x14ac:dyDescent="0.25">
      <c r="A135" s="85"/>
      <c r="B135" s="86"/>
      <c r="C135" s="8">
        <v>8</v>
      </c>
      <c r="D135" s="8" t="s">
        <v>186</v>
      </c>
      <c r="E135" s="4">
        <v>2</v>
      </c>
      <c r="F135" s="87"/>
    </row>
    <row r="136" spans="1:6" ht="18.75" customHeight="1" x14ac:dyDescent="0.25">
      <c r="A136" s="85"/>
      <c r="B136" s="86"/>
      <c r="C136" s="8">
        <v>9</v>
      </c>
      <c r="D136" s="8" t="s">
        <v>187</v>
      </c>
      <c r="E136" s="4">
        <v>2</v>
      </c>
      <c r="F136" s="87"/>
    </row>
    <row r="137" spans="1:6" ht="18.75" customHeight="1" x14ac:dyDescent="0.25">
      <c r="A137" s="85"/>
      <c r="B137" s="86"/>
      <c r="C137" s="8">
        <v>10</v>
      </c>
      <c r="D137" s="8" t="s">
        <v>5</v>
      </c>
      <c r="E137" s="4">
        <v>0.5</v>
      </c>
      <c r="F137" s="87"/>
    </row>
    <row r="138" spans="1:6" ht="18.75" customHeight="1" x14ac:dyDescent="0.25">
      <c r="A138" s="85"/>
      <c r="B138" s="86"/>
      <c r="C138" s="8">
        <v>11</v>
      </c>
      <c r="D138" s="8" t="s">
        <v>196</v>
      </c>
      <c r="E138" s="4">
        <v>19</v>
      </c>
      <c r="F138" s="87"/>
    </row>
    <row r="139" spans="1:6" ht="18.75" customHeight="1" x14ac:dyDescent="0.25">
      <c r="A139" s="85"/>
      <c r="B139" s="86"/>
      <c r="C139" s="8">
        <v>12</v>
      </c>
      <c r="D139" s="8" t="s">
        <v>197</v>
      </c>
      <c r="E139" s="4">
        <v>19</v>
      </c>
      <c r="F139" s="87"/>
    </row>
    <row r="140" spans="1:6" ht="18.75" customHeight="1" x14ac:dyDescent="0.25">
      <c r="A140" s="85"/>
      <c r="B140" s="86"/>
      <c r="C140" s="8">
        <v>13</v>
      </c>
      <c r="D140" s="8" t="s">
        <v>7</v>
      </c>
      <c r="E140" s="4">
        <v>2</v>
      </c>
      <c r="F140" s="87"/>
    </row>
    <row r="141" spans="1:6" ht="18.75" customHeight="1" x14ac:dyDescent="0.25">
      <c r="A141" s="85"/>
      <c r="B141" s="86"/>
      <c r="C141" s="8">
        <v>14</v>
      </c>
      <c r="D141" s="8" t="s">
        <v>8</v>
      </c>
      <c r="E141" s="4">
        <v>0.5</v>
      </c>
      <c r="F141" s="87"/>
    </row>
    <row r="142" spans="1:6" ht="18.75" customHeight="1" x14ac:dyDescent="0.25">
      <c r="A142" s="85"/>
      <c r="B142" s="86"/>
      <c r="C142" s="8">
        <v>15</v>
      </c>
      <c r="D142" s="8" t="s">
        <v>198</v>
      </c>
      <c r="E142" s="4">
        <v>14</v>
      </c>
      <c r="F142" s="87"/>
    </row>
    <row r="143" spans="1:6" ht="18.75" customHeight="1" x14ac:dyDescent="0.25">
      <c r="A143" s="85"/>
      <c r="B143" s="86"/>
      <c r="C143" s="8">
        <v>16</v>
      </c>
      <c r="D143" s="8" t="s">
        <v>199</v>
      </c>
      <c r="E143" s="4">
        <v>8</v>
      </c>
      <c r="F143" s="87"/>
    </row>
    <row r="144" spans="1:6" ht="18.75" customHeight="1" x14ac:dyDescent="0.25">
      <c r="A144" s="85"/>
      <c r="B144" s="86"/>
      <c r="C144" s="8">
        <v>17</v>
      </c>
      <c r="D144" s="8" t="s">
        <v>191</v>
      </c>
      <c r="E144" s="4">
        <v>2</v>
      </c>
      <c r="F144" s="87"/>
    </row>
    <row r="145" spans="1:6" ht="18.75" customHeight="1" x14ac:dyDescent="0.25">
      <c r="A145" s="85"/>
      <c r="B145" s="86"/>
      <c r="C145" s="8"/>
      <c r="D145" s="3" t="s">
        <v>33</v>
      </c>
      <c r="E145" s="5">
        <f>SUM(E128:E144)</f>
        <v>137.6</v>
      </c>
      <c r="F145" s="87"/>
    </row>
    <row r="146" spans="1:6" ht="18.75" customHeight="1" x14ac:dyDescent="0.25">
      <c r="A146" s="85">
        <v>8</v>
      </c>
      <c r="B146" s="86" t="s">
        <v>707</v>
      </c>
      <c r="C146" s="8">
        <v>1</v>
      </c>
      <c r="D146" s="8" t="s">
        <v>211</v>
      </c>
      <c r="E146" s="4">
        <v>19</v>
      </c>
      <c r="F146" s="87">
        <v>145</v>
      </c>
    </row>
    <row r="147" spans="1:6" ht="18.75" customHeight="1" x14ac:dyDescent="0.25">
      <c r="A147" s="85"/>
      <c r="B147" s="86"/>
      <c r="C147" s="8">
        <v>2</v>
      </c>
      <c r="D147" s="8" t="s">
        <v>212</v>
      </c>
      <c r="E147" s="4">
        <v>6</v>
      </c>
      <c r="F147" s="87"/>
    </row>
    <row r="148" spans="1:6" ht="18.75" customHeight="1" x14ac:dyDescent="0.25">
      <c r="A148" s="85"/>
      <c r="B148" s="86"/>
      <c r="C148" s="8">
        <v>3</v>
      </c>
      <c r="D148" s="8" t="s">
        <v>193</v>
      </c>
      <c r="E148" s="4">
        <v>19</v>
      </c>
      <c r="F148" s="87"/>
    </row>
    <row r="149" spans="1:6" ht="18.75" customHeight="1" x14ac:dyDescent="0.25">
      <c r="A149" s="85"/>
      <c r="B149" s="86"/>
      <c r="C149" s="8">
        <f t="shared" ref="C149:C169" si="6">C148+1</f>
        <v>4</v>
      </c>
      <c r="D149" s="8" t="s">
        <v>3</v>
      </c>
      <c r="E149" s="4">
        <v>0.5</v>
      </c>
      <c r="F149" s="87"/>
    </row>
    <row r="150" spans="1:6" ht="18.75" customHeight="1" x14ac:dyDescent="0.25">
      <c r="A150" s="85"/>
      <c r="B150" s="86"/>
      <c r="C150" s="8">
        <f t="shared" si="6"/>
        <v>5</v>
      </c>
      <c r="D150" s="8" t="s">
        <v>184</v>
      </c>
      <c r="E150" s="4">
        <v>0.1</v>
      </c>
      <c r="F150" s="87"/>
    </row>
    <row r="151" spans="1:6" ht="18.75" customHeight="1" x14ac:dyDescent="0.25">
      <c r="A151" s="85"/>
      <c r="B151" s="86"/>
      <c r="C151" s="8">
        <f t="shared" si="6"/>
        <v>6</v>
      </c>
      <c r="D151" s="8" t="s">
        <v>194</v>
      </c>
      <c r="E151" s="4">
        <v>19</v>
      </c>
      <c r="F151" s="87"/>
    </row>
    <row r="152" spans="1:6" ht="18.75" customHeight="1" x14ac:dyDescent="0.25">
      <c r="A152" s="85"/>
      <c r="B152" s="86"/>
      <c r="C152" s="8">
        <f t="shared" si="6"/>
        <v>7</v>
      </c>
      <c r="D152" s="8" t="s">
        <v>195</v>
      </c>
      <c r="E152" s="4">
        <v>5</v>
      </c>
      <c r="F152" s="87"/>
    </row>
    <row r="153" spans="1:6" ht="18.75" customHeight="1" x14ac:dyDescent="0.25">
      <c r="A153" s="85"/>
      <c r="B153" s="86"/>
      <c r="C153" s="8">
        <f t="shared" si="6"/>
        <v>8</v>
      </c>
      <c r="D153" s="8" t="s">
        <v>186</v>
      </c>
      <c r="E153" s="4">
        <v>2</v>
      </c>
      <c r="F153" s="87"/>
    </row>
    <row r="154" spans="1:6" ht="18.75" customHeight="1" x14ac:dyDescent="0.25">
      <c r="A154" s="85"/>
      <c r="B154" s="86"/>
      <c r="C154" s="8">
        <f t="shared" si="6"/>
        <v>9</v>
      </c>
      <c r="D154" s="8" t="s">
        <v>187</v>
      </c>
      <c r="E154" s="4">
        <v>2</v>
      </c>
      <c r="F154" s="87"/>
    </row>
    <row r="155" spans="1:6" ht="18.75" customHeight="1" x14ac:dyDescent="0.25">
      <c r="A155" s="85"/>
      <c r="B155" s="86"/>
      <c r="C155" s="8">
        <f t="shared" si="6"/>
        <v>10</v>
      </c>
      <c r="D155" s="8" t="s">
        <v>5</v>
      </c>
      <c r="E155" s="4">
        <v>0.5</v>
      </c>
      <c r="F155" s="87"/>
    </row>
    <row r="156" spans="1:6" ht="18.75" customHeight="1" x14ac:dyDescent="0.25">
      <c r="A156" s="85"/>
      <c r="B156" s="86"/>
      <c r="C156" s="8">
        <f t="shared" si="6"/>
        <v>11</v>
      </c>
      <c r="D156" s="8" t="s">
        <v>196</v>
      </c>
      <c r="E156" s="4">
        <v>19</v>
      </c>
      <c r="F156" s="87"/>
    </row>
    <row r="157" spans="1:6" ht="18.75" customHeight="1" x14ac:dyDescent="0.25">
      <c r="A157" s="85"/>
      <c r="B157" s="86"/>
      <c r="C157" s="8">
        <f t="shared" si="6"/>
        <v>12</v>
      </c>
      <c r="D157" s="8" t="s">
        <v>197</v>
      </c>
      <c r="E157" s="4">
        <v>19</v>
      </c>
      <c r="F157" s="87"/>
    </row>
    <row r="158" spans="1:6" ht="18.75" customHeight="1" x14ac:dyDescent="0.25">
      <c r="A158" s="85"/>
      <c r="B158" s="86"/>
      <c r="C158" s="8">
        <f t="shared" si="6"/>
        <v>13</v>
      </c>
      <c r="D158" s="8" t="s">
        <v>8</v>
      </c>
      <c r="E158" s="4">
        <v>0.5</v>
      </c>
      <c r="F158" s="87"/>
    </row>
    <row r="159" spans="1:6" ht="18.75" customHeight="1" x14ac:dyDescent="0.25">
      <c r="A159" s="85"/>
      <c r="B159" s="86"/>
      <c r="C159" s="8">
        <f t="shared" si="6"/>
        <v>14</v>
      </c>
      <c r="D159" s="8" t="s">
        <v>7</v>
      </c>
      <c r="E159" s="4">
        <v>2</v>
      </c>
      <c r="F159" s="87"/>
    </row>
    <row r="160" spans="1:6" ht="18.75" customHeight="1" x14ac:dyDescent="0.25">
      <c r="A160" s="85"/>
      <c r="B160" s="86"/>
      <c r="C160" s="8">
        <f t="shared" si="6"/>
        <v>15</v>
      </c>
      <c r="D160" s="8" t="s">
        <v>198</v>
      </c>
      <c r="E160" s="4">
        <v>14</v>
      </c>
      <c r="F160" s="87"/>
    </row>
    <row r="161" spans="1:6" ht="18.75" customHeight="1" x14ac:dyDescent="0.25">
      <c r="A161" s="85"/>
      <c r="B161" s="86"/>
      <c r="C161" s="8">
        <f t="shared" si="6"/>
        <v>16</v>
      </c>
      <c r="D161" s="8" t="s">
        <v>199</v>
      </c>
      <c r="E161" s="4">
        <v>8</v>
      </c>
      <c r="F161" s="87"/>
    </row>
    <row r="162" spans="1:6" ht="18.75" customHeight="1" x14ac:dyDescent="0.25">
      <c r="A162" s="85"/>
      <c r="B162" s="86"/>
      <c r="C162" s="8">
        <f t="shared" si="6"/>
        <v>17</v>
      </c>
      <c r="D162" s="8" t="s">
        <v>191</v>
      </c>
      <c r="E162" s="4">
        <v>2</v>
      </c>
      <c r="F162" s="87"/>
    </row>
    <row r="163" spans="1:6" ht="18.75" customHeight="1" x14ac:dyDescent="0.25">
      <c r="A163" s="85"/>
      <c r="B163" s="86"/>
      <c r="C163" s="8">
        <f t="shared" si="6"/>
        <v>18</v>
      </c>
      <c r="D163" s="8" t="s">
        <v>200</v>
      </c>
      <c r="E163" s="4">
        <v>8</v>
      </c>
      <c r="F163" s="87"/>
    </row>
    <row r="164" spans="1:6" ht="18.75" customHeight="1" x14ac:dyDescent="0.25">
      <c r="A164" s="85"/>
      <c r="B164" s="86"/>
      <c r="C164" s="8">
        <f t="shared" si="6"/>
        <v>19</v>
      </c>
      <c r="D164" s="8" t="s">
        <v>201</v>
      </c>
      <c r="E164" s="4">
        <v>19</v>
      </c>
      <c r="F164" s="87"/>
    </row>
    <row r="165" spans="1:6" ht="18.75" customHeight="1" x14ac:dyDescent="0.25">
      <c r="A165" s="85"/>
      <c r="B165" s="86"/>
      <c r="C165" s="8">
        <f t="shared" si="6"/>
        <v>20</v>
      </c>
      <c r="D165" s="8" t="s">
        <v>202</v>
      </c>
      <c r="E165" s="4">
        <v>19</v>
      </c>
      <c r="F165" s="87"/>
    </row>
    <row r="166" spans="1:6" ht="18.75" customHeight="1" x14ac:dyDescent="0.25">
      <c r="A166" s="85"/>
      <c r="B166" s="86"/>
      <c r="C166" s="8">
        <f t="shared" si="6"/>
        <v>21</v>
      </c>
      <c r="D166" s="8" t="s">
        <v>203</v>
      </c>
      <c r="E166" s="4">
        <v>15</v>
      </c>
      <c r="F166" s="87"/>
    </row>
    <row r="167" spans="1:6" ht="18.75" customHeight="1" x14ac:dyDescent="0.25">
      <c r="A167" s="85"/>
      <c r="B167" s="86"/>
      <c r="C167" s="8">
        <f t="shared" si="6"/>
        <v>22</v>
      </c>
      <c r="D167" s="8" t="s">
        <v>204</v>
      </c>
      <c r="E167" s="4">
        <v>19</v>
      </c>
      <c r="F167" s="87"/>
    </row>
    <row r="168" spans="1:6" ht="18.75" customHeight="1" x14ac:dyDescent="0.25">
      <c r="A168" s="85"/>
      <c r="B168" s="86"/>
      <c r="C168" s="8">
        <f t="shared" si="6"/>
        <v>23</v>
      </c>
      <c r="D168" s="8" t="s">
        <v>205</v>
      </c>
      <c r="E168" s="4">
        <v>19</v>
      </c>
      <c r="F168" s="87"/>
    </row>
    <row r="169" spans="1:6" ht="18.75" customHeight="1" x14ac:dyDescent="0.25">
      <c r="A169" s="85"/>
      <c r="B169" s="86"/>
      <c r="C169" s="8">
        <f t="shared" si="6"/>
        <v>24</v>
      </c>
      <c r="D169" s="8" t="s">
        <v>206</v>
      </c>
      <c r="E169" s="4">
        <v>2</v>
      </c>
      <c r="F169" s="87"/>
    </row>
    <row r="170" spans="1:6" ht="18.75" customHeight="1" x14ac:dyDescent="0.25">
      <c r="A170" s="85"/>
      <c r="B170" s="86"/>
      <c r="C170" s="8"/>
      <c r="D170" s="3" t="s">
        <v>33</v>
      </c>
      <c r="E170" s="5">
        <f>SUM(E146:E169)</f>
        <v>238.6</v>
      </c>
      <c r="F170" s="87"/>
    </row>
    <row r="171" spans="1:6" ht="18.75" customHeight="1" x14ac:dyDescent="0.25">
      <c r="A171" s="85">
        <v>9</v>
      </c>
      <c r="B171" s="86" t="s">
        <v>213</v>
      </c>
      <c r="C171" s="8">
        <v>1</v>
      </c>
      <c r="D171" s="8" t="s">
        <v>214</v>
      </c>
      <c r="E171" s="4">
        <v>19</v>
      </c>
      <c r="F171" s="87">
        <v>65</v>
      </c>
    </row>
    <row r="172" spans="1:6" ht="18.75" customHeight="1" x14ac:dyDescent="0.25">
      <c r="A172" s="85"/>
      <c r="B172" s="86"/>
      <c r="C172" s="8">
        <f t="shared" ref="C172:C187" si="7">C171+1</f>
        <v>2</v>
      </c>
      <c r="D172" s="8" t="s">
        <v>215</v>
      </c>
      <c r="E172" s="4">
        <v>15</v>
      </c>
      <c r="F172" s="87"/>
    </row>
    <row r="173" spans="1:6" ht="18.75" customHeight="1" x14ac:dyDescent="0.25">
      <c r="A173" s="85"/>
      <c r="B173" s="86"/>
      <c r="C173" s="8">
        <f t="shared" si="7"/>
        <v>3</v>
      </c>
      <c r="D173" s="8" t="s">
        <v>1</v>
      </c>
      <c r="E173" s="4">
        <v>19</v>
      </c>
      <c r="F173" s="87"/>
    </row>
    <row r="174" spans="1:6" ht="18.75" customHeight="1" x14ac:dyDescent="0.25">
      <c r="A174" s="85"/>
      <c r="B174" s="86"/>
      <c r="C174" s="8">
        <f t="shared" si="7"/>
        <v>4</v>
      </c>
      <c r="D174" s="8" t="s">
        <v>3</v>
      </c>
      <c r="E174" s="4">
        <v>0.5</v>
      </c>
      <c r="F174" s="87"/>
    </row>
    <row r="175" spans="1:6" ht="18.75" customHeight="1" x14ac:dyDescent="0.25">
      <c r="A175" s="85"/>
      <c r="B175" s="86"/>
      <c r="C175" s="8">
        <f t="shared" si="7"/>
        <v>5</v>
      </c>
      <c r="D175" s="8" t="s">
        <v>184</v>
      </c>
      <c r="E175" s="4">
        <v>0.1</v>
      </c>
      <c r="F175" s="87"/>
    </row>
    <row r="176" spans="1:6" ht="18.75" customHeight="1" x14ac:dyDescent="0.25">
      <c r="A176" s="85"/>
      <c r="B176" s="86"/>
      <c r="C176" s="8">
        <f t="shared" si="7"/>
        <v>6</v>
      </c>
      <c r="D176" s="8" t="s">
        <v>4</v>
      </c>
      <c r="E176" s="4">
        <v>19</v>
      </c>
      <c r="F176" s="87"/>
    </row>
    <row r="177" spans="1:6" ht="18.75" customHeight="1" x14ac:dyDescent="0.25">
      <c r="A177" s="85"/>
      <c r="B177" s="86"/>
      <c r="C177" s="8">
        <f t="shared" si="7"/>
        <v>7</v>
      </c>
      <c r="D177" s="8" t="s">
        <v>185</v>
      </c>
      <c r="E177" s="4">
        <v>3</v>
      </c>
      <c r="F177" s="87"/>
    </row>
    <row r="178" spans="1:6" ht="18.75" customHeight="1" x14ac:dyDescent="0.25">
      <c r="A178" s="85"/>
      <c r="B178" s="86"/>
      <c r="C178" s="8">
        <f t="shared" si="7"/>
        <v>8</v>
      </c>
      <c r="D178" s="8" t="s">
        <v>186</v>
      </c>
      <c r="E178" s="4">
        <v>2</v>
      </c>
      <c r="F178" s="87"/>
    </row>
    <row r="179" spans="1:6" ht="18.75" customHeight="1" x14ac:dyDescent="0.25">
      <c r="A179" s="85"/>
      <c r="B179" s="86"/>
      <c r="C179" s="8">
        <f t="shared" si="7"/>
        <v>9</v>
      </c>
      <c r="D179" s="8" t="s">
        <v>187</v>
      </c>
      <c r="E179" s="4">
        <v>2</v>
      </c>
      <c r="F179" s="87"/>
    </row>
    <row r="180" spans="1:6" ht="18.75" customHeight="1" x14ac:dyDescent="0.25">
      <c r="A180" s="85"/>
      <c r="B180" s="86"/>
      <c r="C180" s="8">
        <f t="shared" si="7"/>
        <v>10</v>
      </c>
      <c r="D180" s="8" t="s">
        <v>5</v>
      </c>
      <c r="E180" s="4">
        <v>0.5</v>
      </c>
      <c r="F180" s="87"/>
    </row>
    <row r="181" spans="1:6" ht="18.75" customHeight="1" x14ac:dyDescent="0.25">
      <c r="A181" s="85"/>
      <c r="B181" s="86"/>
      <c r="C181" s="8">
        <f t="shared" si="7"/>
        <v>11</v>
      </c>
      <c r="D181" s="8" t="s">
        <v>188</v>
      </c>
      <c r="E181" s="4">
        <v>19</v>
      </c>
      <c r="F181" s="87"/>
    </row>
    <row r="182" spans="1:6" ht="18.75" customHeight="1" x14ac:dyDescent="0.25">
      <c r="A182" s="85"/>
      <c r="B182" s="86"/>
      <c r="C182" s="8">
        <f t="shared" si="7"/>
        <v>12</v>
      </c>
      <c r="D182" s="8" t="s">
        <v>6</v>
      </c>
      <c r="E182" s="4">
        <v>9</v>
      </c>
      <c r="F182" s="87"/>
    </row>
    <row r="183" spans="1:6" ht="18.75" customHeight="1" x14ac:dyDescent="0.25">
      <c r="A183" s="85"/>
      <c r="B183" s="86"/>
      <c r="C183" s="8">
        <f t="shared" si="7"/>
        <v>13</v>
      </c>
      <c r="D183" s="8" t="s">
        <v>7</v>
      </c>
      <c r="E183" s="4">
        <v>2</v>
      </c>
      <c r="F183" s="87"/>
    </row>
    <row r="184" spans="1:6" ht="18.75" customHeight="1" x14ac:dyDescent="0.25">
      <c r="A184" s="85"/>
      <c r="B184" s="86"/>
      <c r="C184" s="8">
        <f t="shared" si="7"/>
        <v>14</v>
      </c>
      <c r="D184" s="8" t="s">
        <v>8</v>
      </c>
      <c r="E184" s="4">
        <v>0.5</v>
      </c>
      <c r="F184" s="87"/>
    </row>
    <row r="185" spans="1:6" ht="18.75" customHeight="1" x14ac:dyDescent="0.25">
      <c r="A185" s="85"/>
      <c r="B185" s="86"/>
      <c r="C185" s="8">
        <f t="shared" si="7"/>
        <v>15</v>
      </c>
      <c r="D185" s="8" t="s">
        <v>189</v>
      </c>
      <c r="E185" s="4">
        <v>2</v>
      </c>
      <c r="F185" s="87"/>
    </row>
    <row r="186" spans="1:6" ht="18.75" customHeight="1" x14ac:dyDescent="0.25">
      <c r="A186" s="85"/>
      <c r="B186" s="86"/>
      <c r="C186" s="8">
        <f t="shared" si="7"/>
        <v>16</v>
      </c>
      <c r="D186" s="8" t="s">
        <v>190</v>
      </c>
      <c r="E186" s="4">
        <v>1</v>
      </c>
      <c r="F186" s="87"/>
    </row>
    <row r="187" spans="1:6" ht="18.75" customHeight="1" x14ac:dyDescent="0.25">
      <c r="A187" s="85"/>
      <c r="B187" s="86"/>
      <c r="C187" s="8">
        <f t="shared" si="7"/>
        <v>17</v>
      </c>
      <c r="D187" s="8" t="s">
        <v>191</v>
      </c>
      <c r="E187" s="4">
        <v>2</v>
      </c>
      <c r="F187" s="87"/>
    </row>
    <row r="188" spans="1:6" ht="18.75" customHeight="1" x14ac:dyDescent="0.25">
      <c r="A188" s="85"/>
      <c r="B188" s="86"/>
      <c r="C188" s="8"/>
      <c r="D188" s="3" t="s">
        <v>33</v>
      </c>
      <c r="E188" s="5">
        <f>SUM(E171:E187)</f>
        <v>115.6</v>
      </c>
      <c r="F188" s="87"/>
    </row>
    <row r="189" spans="1:6" ht="18.75" customHeight="1" x14ac:dyDescent="0.25">
      <c r="A189" s="85">
        <v>10</v>
      </c>
      <c r="B189" s="86" t="s">
        <v>216</v>
      </c>
      <c r="C189" s="8">
        <v>1</v>
      </c>
      <c r="D189" s="8" t="s">
        <v>214</v>
      </c>
      <c r="E189" s="4">
        <v>19</v>
      </c>
      <c r="F189" s="87">
        <v>110</v>
      </c>
    </row>
    <row r="190" spans="1:6" ht="18.75" customHeight="1" x14ac:dyDescent="0.25">
      <c r="A190" s="85"/>
      <c r="B190" s="86"/>
      <c r="C190" s="8">
        <f t="shared" ref="C190:C210" si="8">C189+1</f>
        <v>2</v>
      </c>
      <c r="D190" s="8" t="s">
        <v>215</v>
      </c>
      <c r="E190" s="4">
        <v>15</v>
      </c>
      <c r="F190" s="87"/>
    </row>
    <row r="191" spans="1:6" ht="18.75" customHeight="1" x14ac:dyDescent="0.25">
      <c r="A191" s="85"/>
      <c r="B191" s="86"/>
      <c r="C191" s="8">
        <f t="shared" si="8"/>
        <v>3</v>
      </c>
      <c r="D191" s="8" t="s">
        <v>1</v>
      </c>
      <c r="E191" s="4">
        <v>19</v>
      </c>
      <c r="F191" s="87"/>
    </row>
    <row r="192" spans="1:6" ht="18.75" customHeight="1" x14ac:dyDescent="0.25">
      <c r="A192" s="85"/>
      <c r="B192" s="86"/>
      <c r="C192" s="8">
        <f t="shared" si="8"/>
        <v>4</v>
      </c>
      <c r="D192" s="8" t="s">
        <v>184</v>
      </c>
      <c r="E192" s="4">
        <v>0.1</v>
      </c>
      <c r="F192" s="87"/>
    </row>
    <row r="193" spans="1:6" ht="18.75" customHeight="1" x14ac:dyDescent="0.25">
      <c r="A193" s="85"/>
      <c r="B193" s="86"/>
      <c r="C193" s="8">
        <f t="shared" si="8"/>
        <v>5</v>
      </c>
      <c r="D193" s="8" t="s">
        <v>4</v>
      </c>
      <c r="E193" s="4">
        <v>19</v>
      </c>
      <c r="F193" s="87"/>
    </row>
    <row r="194" spans="1:6" ht="18.75" customHeight="1" x14ac:dyDescent="0.25">
      <c r="A194" s="85"/>
      <c r="B194" s="86"/>
      <c r="C194" s="8">
        <f t="shared" si="8"/>
        <v>6</v>
      </c>
      <c r="D194" s="8" t="s">
        <v>185</v>
      </c>
      <c r="E194" s="4">
        <v>3</v>
      </c>
      <c r="F194" s="87"/>
    </row>
    <row r="195" spans="1:6" ht="18.75" customHeight="1" x14ac:dyDescent="0.25">
      <c r="A195" s="85"/>
      <c r="B195" s="86"/>
      <c r="C195" s="8">
        <f t="shared" si="8"/>
        <v>7</v>
      </c>
      <c r="D195" s="8" t="s">
        <v>186</v>
      </c>
      <c r="E195" s="4">
        <v>2</v>
      </c>
      <c r="F195" s="87"/>
    </row>
    <row r="196" spans="1:6" ht="18.75" customHeight="1" x14ac:dyDescent="0.25">
      <c r="A196" s="85"/>
      <c r="B196" s="86"/>
      <c r="C196" s="8">
        <f t="shared" si="8"/>
        <v>8</v>
      </c>
      <c r="D196" s="8" t="s">
        <v>187</v>
      </c>
      <c r="E196" s="4">
        <v>2</v>
      </c>
      <c r="F196" s="87"/>
    </row>
    <row r="197" spans="1:6" ht="18.75" customHeight="1" x14ac:dyDescent="0.25">
      <c r="A197" s="85"/>
      <c r="B197" s="86"/>
      <c r="C197" s="8">
        <f t="shared" si="8"/>
        <v>9</v>
      </c>
      <c r="D197" s="8" t="s">
        <v>188</v>
      </c>
      <c r="E197" s="4">
        <v>19</v>
      </c>
      <c r="F197" s="87"/>
    </row>
    <row r="198" spans="1:6" ht="18.75" customHeight="1" x14ac:dyDescent="0.25">
      <c r="A198" s="85"/>
      <c r="B198" s="86"/>
      <c r="C198" s="8">
        <f t="shared" si="8"/>
        <v>10</v>
      </c>
      <c r="D198" s="8" t="s">
        <v>6</v>
      </c>
      <c r="E198" s="4">
        <v>9</v>
      </c>
      <c r="F198" s="87"/>
    </row>
    <row r="199" spans="1:6" ht="18.75" customHeight="1" x14ac:dyDescent="0.25">
      <c r="A199" s="85"/>
      <c r="B199" s="86"/>
      <c r="C199" s="8">
        <f t="shared" si="8"/>
        <v>11</v>
      </c>
      <c r="D199" s="8" t="s">
        <v>7</v>
      </c>
      <c r="E199" s="4">
        <v>2</v>
      </c>
      <c r="F199" s="87"/>
    </row>
    <row r="200" spans="1:6" ht="18.75" customHeight="1" x14ac:dyDescent="0.25">
      <c r="A200" s="85"/>
      <c r="B200" s="86"/>
      <c r="C200" s="8">
        <f t="shared" si="8"/>
        <v>12</v>
      </c>
      <c r="D200" s="8" t="s">
        <v>8</v>
      </c>
      <c r="E200" s="4">
        <v>0.5</v>
      </c>
      <c r="F200" s="87"/>
    </row>
    <row r="201" spans="1:6" ht="18.75" customHeight="1" x14ac:dyDescent="0.25">
      <c r="A201" s="85"/>
      <c r="B201" s="86"/>
      <c r="C201" s="8">
        <f t="shared" si="8"/>
        <v>13</v>
      </c>
      <c r="D201" s="8" t="s">
        <v>189</v>
      </c>
      <c r="E201" s="4">
        <v>2</v>
      </c>
      <c r="F201" s="87"/>
    </row>
    <row r="202" spans="1:6" ht="18.75" customHeight="1" x14ac:dyDescent="0.25">
      <c r="A202" s="85"/>
      <c r="B202" s="86"/>
      <c r="C202" s="8">
        <f t="shared" si="8"/>
        <v>14</v>
      </c>
      <c r="D202" s="8" t="s">
        <v>190</v>
      </c>
      <c r="E202" s="4">
        <v>1</v>
      </c>
      <c r="F202" s="87"/>
    </row>
    <row r="203" spans="1:6" ht="18.75" customHeight="1" x14ac:dyDescent="0.25">
      <c r="A203" s="85"/>
      <c r="B203" s="86"/>
      <c r="C203" s="8">
        <f t="shared" si="8"/>
        <v>15</v>
      </c>
      <c r="D203" s="8" t="s">
        <v>191</v>
      </c>
      <c r="E203" s="4">
        <v>2</v>
      </c>
      <c r="F203" s="87"/>
    </row>
    <row r="204" spans="1:6" ht="18.75" customHeight="1" x14ac:dyDescent="0.25">
      <c r="A204" s="85"/>
      <c r="B204" s="86"/>
      <c r="C204" s="8">
        <f t="shared" si="8"/>
        <v>16</v>
      </c>
      <c r="D204" s="8" t="s">
        <v>12</v>
      </c>
      <c r="E204" s="4">
        <v>7</v>
      </c>
      <c r="F204" s="87"/>
    </row>
    <row r="205" spans="1:6" ht="18.75" customHeight="1" x14ac:dyDescent="0.25">
      <c r="A205" s="85"/>
      <c r="B205" s="86"/>
      <c r="C205" s="8">
        <f t="shared" si="8"/>
        <v>17</v>
      </c>
      <c r="D205" s="8" t="s">
        <v>9</v>
      </c>
      <c r="E205" s="4">
        <v>19</v>
      </c>
      <c r="F205" s="87"/>
    </row>
    <row r="206" spans="1:6" ht="18.75" customHeight="1" x14ac:dyDescent="0.25">
      <c r="A206" s="85"/>
      <c r="B206" s="86"/>
      <c r="C206" s="8">
        <f t="shared" si="8"/>
        <v>18</v>
      </c>
      <c r="D206" s="8" t="s">
        <v>10</v>
      </c>
      <c r="E206" s="4">
        <v>19</v>
      </c>
      <c r="F206" s="87"/>
    </row>
    <row r="207" spans="1:6" ht="18.75" customHeight="1" x14ac:dyDescent="0.25">
      <c r="A207" s="85"/>
      <c r="B207" s="86"/>
      <c r="C207" s="8">
        <f t="shared" si="8"/>
        <v>19</v>
      </c>
      <c r="D207" s="8" t="s">
        <v>11</v>
      </c>
      <c r="E207" s="4">
        <v>10</v>
      </c>
      <c r="F207" s="87"/>
    </row>
    <row r="208" spans="1:6" ht="18.75" customHeight="1" x14ac:dyDescent="0.25">
      <c r="A208" s="85"/>
      <c r="B208" s="86"/>
      <c r="C208" s="8">
        <f t="shared" si="8"/>
        <v>20</v>
      </c>
      <c r="D208" s="8" t="s">
        <v>13</v>
      </c>
      <c r="E208" s="4">
        <v>19</v>
      </c>
      <c r="F208" s="87"/>
    </row>
    <row r="209" spans="1:6" ht="18.75" customHeight="1" x14ac:dyDescent="0.25">
      <c r="A209" s="85"/>
      <c r="B209" s="86"/>
      <c r="C209" s="8">
        <f t="shared" si="8"/>
        <v>21</v>
      </c>
      <c r="D209" s="8" t="s">
        <v>192</v>
      </c>
      <c r="E209" s="4">
        <v>7</v>
      </c>
      <c r="F209" s="87"/>
    </row>
    <row r="210" spans="1:6" ht="18.75" customHeight="1" x14ac:dyDescent="0.25">
      <c r="A210" s="85"/>
      <c r="B210" s="86"/>
      <c r="C210" s="8">
        <f t="shared" si="8"/>
        <v>22</v>
      </c>
      <c r="D210" s="8" t="s">
        <v>14</v>
      </c>
      <c r="E210" s="4">
        <v>1</v>
      </c>
      <c r="F210" s="87"/>
    </row>
    <row r="211" spans="1:6" ht="18.75" customHeight="1" x14ac:dyDescent="0.25">
      <c r="A211" s="85"/>
      <c r="B211" s="86"/>
      <c r="C211" s="8"/>
      <c r="D211" s="3" t="s">
        <v>33</v>
      </c>
      <c r="E211" s="5">
        <f>SUM(E189:E210)</f>
        <v>196.6</v>
      </c>
      <c r="F211" s="87"/>
    </row>
    <row r="212" spans="1:6" ht="18.75" customHeight="1" x14ac:dyDescent="0.25">
      <c r="A212" s="85">
        <v>11</v>
      </c>
      <c r="B212" s="86" t="s">
        <v>706</v>
      </c>
      <c r="C212" s="8">
        <v>1</v>
      </c>
      <c r="D212" s="8" t="s">
        <v>217</v>
      </c>
      <c r="E212" s="4">
        <v>19</v>
      </c>
      <c r="F212" s="87">
        <v>99</v>
      </c>
    </row>
    <row r="213" spans="1:6" ht="18.75" customHeight="1" x14ac:dyDescent="0.25">
      <c r="A213" s="85"/>
      <c r="B213" s="86"/>
      <c r="C213" s="8">
        <v>2</v>
      </c>
      <c r="D213" s="8" t="s">
        <v>218</v>
      </c>
      <c r="E213" s="4">
        <v>19</v>
      </c>
      <c r="F213" s="87"/>
    </row>
    <row r="214" spans="1:6" ht="18.75" customHeight="1" x14ac:dyDescent="0.25">
      <c r="A214" s="85"/>
      <c r="B214" s="86"/>
      <c r="C214" s="8">
        <v>3</v>
      </c>
      <c r="D214" s="8" t="s">
        <v>193</v>
      </c>
      <c r="E214" s="4">
        <v>19</v>
      </c>
      <c r="F214" s="87"/>
    </row>
    <row r="215" spans="1:6" ht="18.75" customHeight="1" x14ac:dyDescent="0.25">
      <c r="A215" s="85"/>
      <c r="B215" s="86"/>
      <c r="C215" s="8">
        <v>4</v>
      </c>
      <c r="D215" s="8" t="s">
        <v>3</v>
      </c>
      <c r="E215" s="4">
        <v>0.5</v>
      </c>
      <c r="F215" s="87"/>
    </row>
    <row r="216" spans="1:6" ht="18.75" customHeight="1" x14ac:dyDescent="0.25">
      <c r="A216" s="85"/>
      <c r="B216" s="86"/>
      <c r="C216" s="8">
        <v>5</v>
      </c>
      <c r="D216" s="8" t="s">
        <v>184</v>
      </c>
      <c r="E216" s="4">
        <v>0.1</v>
      </c>
      <c r="F216" s="87"/>
    </row>
    <row r="217" spans="1:6" ht="18.75" customHeight="1" x14ac:dyDescent="0.25">
      <c r="A217" s="85"/>
      <c r="B217" s="86"/>
      <c r="C217" s="8">
        <v>6</v>
      </c>
      <c r="D217" s="8" t="s">
        <v>194</v>
      </c>
      <c r="E217" s="4">
        <v>19</v>
      </c>
      <c r="F217" s="87"/>
    </row>
    <row r="218" spans="1:6" ht="18.75" customHeight="1" x14ac:dyDescent="0.25">
      <c r="A218" s="85"/>
      <c r="B218" s="86"/>
      <c r="C218" s="8">
        <v>7</v>
      </c>
      <c r="D218" s="8" t="s">
        <v>195</v>
      </c>
      <c r="E218" s="4">
        <v>5</v>
      </c>
      <c r="F218" s="87"/>
    </row>
    <row r="219" spans="1:6" ht="18.75" customHeight="1" x14ac:dyDescent="0.25">
      <c r="A219" s="85"/>
      <c r="B219" s="86"/>
      <c r="C219" s="8">
        <v>8</v>
      </c>
      <c r="D219" s="8" t="s">
        <v>186</v>
      </c>
      <c r="E219" s="4">
        <v>2</v>
      </c>
      <c r="F219" s="87"/>
    </row>
    <row r="220" spans="1:6" ht="18.75" customHeight="1" x14ac:dyDescent="0.25">
      <c r="A220" s="85"/>
      <c r="B220" s="86"/>
      <c r="C220" s="8">
        <v>9</v>
      </c>
      <c r="D220" s="8" t="s">
        <v>187</v>
      </c>
      <c r="E220" s="4">
        <v>2</v>
      </c>
      <c r="F220" s="87"/>
    </row>
    <row r="221" spans="1:6" ht="18.75" customHeight="1" x14ac:dyDescent="0.25">
      <c r="A221" s="85"/>
      <c r="B221" s="86"/>
      <c r="C221" s="8">
        <v>10</v>
      </c>
      <c r="D221" s="8" t="s">
        <v>5</v>
      </c>
      <c r="E221" s="4">
        <v>0.5</v>
      </c>
      <c r="F221" s="87"/>
    </row>
    <row r="222" spans="1:6" ht="18.75" customHeight="1" x14ac:dyDescent="0.25">
      <c r="A222" s="85"/>
      <c r="B222" s="86"/>
      <c r="C222" s="8">
        <v>11</v>
      </c>
      <c r="D222" s="8" t="s">
        <v>196</v>
      </c>
      <c r="E222" s="4">
        <v>19</v>
      </c>
      <c r="F222" s="87"/>
    </row>
    <row r="223" spans="1:6" ht="18.75" customHeight="1" x14ac:dyDescent="0.25">
      <c r="A223" s="85"/>
      <c r="B223" s="86"/>
      <c r="C223" s="8">
        <v>12</v>
      </c>
      <c r="D223" s="8" t="s">
        <v>197</v>
      </c>
      <c r="E223" s="4">
        <v>19</v>
      </c>
      <c r="F223" s="87"/>
    </row>
    <row r="224" spans="1:6" ht="18.75" customHeight="1" x14ac:dyDescent="0.25">
      <c r="A224" s="85"/>
      <c r="B224" s="86"/>
      <c r="C224" s="8">
        <v>13</v>
      </c>
      <c r="D224" s="8" t="s">
        <v>7</v>
      </c>
      <c r="E224" s="4">
        <v>2</v>
      </c>
      <c r="F224" s="87"/>
    </row>
    <row r="225" spans="1:6" ht="18.75" customHeight="1" x14ac:dyDescent="0.25">
      <c r="A225" s="85"/>
      <c r="B225" s="86"/>
      <c r="C225" s="8">
        <v>14</v>
      </c>
      <c r="D225" s="8" t="s">
        <v>8</v>
      </c>
      <c r="E225" s="4">
        <v>0.5</v>
      </c>
      <c r="F225" s="87"/>
    </row>
    <row r="226" spans="1:6" ht="18.75" customHeight="1" x14ac:dyDescent="0.25">
      <c r="A226" s="85"/>
      <c r="B226" s="86"/>
      <c r="C226" s="8">
        <v>15</v>
      </c>
      <c r="D226" s="8" t="s">
        <v>198</v>
      </c>
      <c r="E226" s="4">
        <v>14</v>
      </c>
      <c r="F226" s="87"/>
    </row>
    <row r="227" spans="1:6" ht="18.75" customHeight="1" x14ac:dyDescent="0.25">
      <c r="A227" s="85"/>
      <c r="B227" s="86"/>
      <c r="C227" s="8">
        <v>16</v>
      </c>
      <c r="D227" s="8" t="s">
        <v>199</v>
      </c>
      <c r="E227" s="4">
        <v>8</v>
      </c>
      <c r="F227" s="87"/>
    </row>
    <row r="228" spans="1:6" ht="18.75" customHeight="1" x14ac:dyDescent="0.25">
      <c r="A228" s="85"/>
      <c r="B228" s="86"/>
      <c r="C228" s="8">
        <v>17</v>
      </c>
      <c r="D228" s="8" t="s">
        <v>191</v>
      </c>
      <c r="E228" s="4">
        <v>2</v>
      </c>
      <c r="F228" s="87"/>
    </row>
    <row r="229" spans="1:6" ht="18.75" customHeight="1" x14ac:dyDescent="0.25">
      <c r="A229" s="85"/>
      <c r="B229" s="86"/>
      <c r="C229" s="8"/>
      <c r="D229" s="3" t="s">
        <v>33</v>
      </c>
      <c r="E229" s="5">
        <f>SUM(E212:E228)</f>
        <v>150.6</v>
      </c>
      <c r="F229" s="87"/>
    </row>
    <row r="230" spans="1:6" ht="18.75" customHeight="1" x14ac:dyDescent="0.25">
      <c r="A230" s="85">
        <v>12</v>
      </c>
      <c r="B230" s="86" t="s">
        <v>705</v>
      </c>
      <c r="C230" s="8">
        <v>1</v>
      </c>
      <c r="D230" s="8" t="s">
        <v>217</v>
      </c>
      <c r="E230" s="4">
        <v>19</v>
      </c>
      <c r="F230" s="87">
        <v>145</v>
      </c>
    </row>
    <row r="231" spans="1:6" ht="18.75" customHeight="1" x14ac:dyDescent="0.25">
      <c r="A231" s="85"/>
      <c r="B231" s="86"/>
      <c r="C231" s="8">
        <v>2</v>
      </c>
      <c r="D231" s="8" t="s">
        <v>218</v>
      </c>
      <c r="E231" s="4">
        <v>19</v>
      </c>
      <c r="F231" s="87"/>
    </row>
    <row r="232" spans="1:6" ht="18.75" customHeight="1" x14ac:dyDescent="0.25">
      <c r="A232" s="85"/>
      <c r="B232" s="86"/>
      <c r="C232" s="8">
        <v>3</v>
      </c>
      <c r="D232" s="8" t="s">
        <v>193</v>
      </c>
      <c r="E232" s="4">
        <v>19</v>
      </c>
      <c r="F232" s="87"/>
    </row>
    <row r="233" spans="1:6" ht="18.75" customHeight="1" x14ac:dyDescent="0.25">
      <c r="A233" s="85"/>
      <c r="B233" s="86"/>
      <c r="C233" s="8">
        <f t="shared" ref="C233:C253" si="9">C232+1</f>
        <v>4</v>
      </c>
      <c r="D233" s="8" t="s">
        <v>3</v>
      </c>
      <c r="E233" s="4">
        <v>0.5</v>
      </c>
      <c r="F233" s="87"/>
    </row>
    <row r="234" spans="1:6" ht="18.75" customHeight="1" x14ac:dyDescent="0.25">
      <c r="A234" s="85"/>
      <c r="B234" s="86"/>
      <c r="C234" s="8">
        <f t="shared" si="9"/>
        <v>5</v>
      </c>
      <c r="D234" s="8" t="s">
        <v>184</v>
      </c>
      <c r="E234" s="4">
        <v>0.1</v>
      </c>
      <c r="F234" s="87"/>
    </row>
    <row r="235" spans="1:6" ht="18.75" customHeight="1" x14ac:dyDescent="0.25">
      <c r="A235" s="85"/>
      <c r="B235" s="86"/>
      <c r="C235" s="8">
        <f t="shared" si="9"/>
        <v>6</v>
      </c>
      <c r="D235" s="8" t="s">
        <v>194</v>
      </c>
      <c r="E235" s="4">
        <v>19</v>
      </c>
      <c r="F235" s="87"/>
    </row>
    <row r="236" spans="1:6" ht="18.75" customHeight="1" x14ac:dyDescent="0.25">
      <c r="A236" s="85"/>
      <c r="B236" s="86"/>
      <c r="C236" s="8">
        <f t="shared" si="9"/>
        <v>7</v>
      </c>
      <c r="D236" s="8" t="s">
        <v>195</v>
      </c>
      <c r="E236" s="4">
        <v>5</v>
      </c>
      <c r="F236" s="87"/>
    </row>
    <row r="237" spans="1:6" ht="18.75" customHeight="1" x14ac:dyDescent="0.25">
      <c r="A237" s="85"/>
      <c r="B237" s="86"/>
      <c r="C237" s="8">
        <f t="shared" si="9"/>
        <v>8</v>
      </c>
      <c r="D237" s="8" t="s">
        <v>186</v>
      </c>
      <c r="E237" s="4">
        <v>2</v>
      </c>
      <c r="F237" s="87"/>
    </row>
    <row r="238" spans="1:6" ht="18.75" customHeight="1" x14ac:dyDescent="0.25">
      <c r="A238" s="85"/>
      <c r="B238" s="86"/>
      <c r="C238" s="8">
        <f t="shared" si="9"/>
        <v>9</v>
      </c>
      <c r="D238" s="8" t="s">
        <v>187</v>
      </c>
      <c r="E238" s="4">
        <v>2</v>
      </c>
      <c r="F238" s="87"/>
    </row>
    <row r="239" spans="1:6" ht="18.75" customHeight="1" x14ac:dyDescent="0.25">
      <c r="A239" s="85"/>
      <c r="B239" s="86"/>
      <c r="C239" s="8">
        <f t="shared" si="9"/>
        <v>10</v>
      </c>
      <c r="D239" s="8" t="s">
        <v>5</v>
      </c>
      <c r="E239" s="4">
        <v>0.5</v>
      </c>
      <c r="F239" s="87"/>
    </row>
    <row r="240" spans="1:6" ht="18.75" customHeight="1" x14ac:dyDescent="0.25">
      <c r="A240" s="85"/>
      <c r="B240" s="86"/>
      <c r="C240" s="8">
        <f t="shared" si="9"/>
        <v>11</v>
      </c>
      <c r="D240" s="8" t="s">
        <v>196</v>
      </c>
      <c r="E240" s="4">
        <v>19</v>
      </c>
      <c r="F240" s="87"/>
    </row>
    <row r="241" spans="1:6" ht="18.75" customHeight="1" x14ac:dyDescent="0.25">
      <c r="A241" s="85"/>
      <c r="B241" s="86"/>
      <c r="C241" s="8">
        <f t="shared" si="9"/>
        <v>12</v>
      </c>
      <c r="D241" s="8" t="s">
        <v>197</v>
      </c>
      <c r="E241" s="4">
        <v>19</v>
      </c>
      <c r="F241" s="87"/>
    </row>
    <row r="242" spans="1:6" ht="18.75" customHeight="1" x14ac:dyDescent="0.25">
      <c r="A242" s="85"/>
      <c r="B242" s="86"/>
      <c r="C242" s="8">
        <f t="shared" si="9"/>
        <v>13</v>
      </c>
      <c r="D242" s="8" t="s">
        <v>8</v>
      </c>
      <c r="E242" s="4">
        <v>0.5</v>
      </c>
      <c r="F242" s="87"/>
    </row>
    <row r="243" spans="1:6" ht="18.75" customHeight="1" x14ac:dyDescent="0.25">
      <c r="A243" s="85"/>
      <c r="B243" s="86"/>
      <c r="C243" s="8">
        <f t="shared" si="9"/>
        <v>14</v>
      </c>
      <c r="D243" s="8" t="s">
        <v>7</v>
      </c>
      <c r="E243" s="4">
        <v>2</v>
      </c>
      <c r="F243" s="87"/>
    </row>
    <row r="244" spans="1:6" ht="18.75" customHeight="1" x14ac:dyDescent="0.25">
      <c r="A244" s="85"/>
      <c r="B244" s="86"/>
      <c r="C244" s="8">
        <f t="shared" si="9"/>
        <v>15</v>
      </c>
      <c r="D244" s="8" t="s">
        <v>198</v>
      </c>
      <c r="E244" s="4">
        <v>14</v>
      </c>
      <c r="F244" s="87"/>
    </row>
    <row r="245" spans="1:6" ht="18.75" customHeight="1" x14ac:dyDescent="0.25">
      <c r="A245" s="85"/>
      <c r="B245" s="86"/>
      <c r="C245" s="8">
        <f t="shared" si="9"/>
        <v>16</v>
      </c>
      <c r="D245" s="8" t="s">
        <v>199</v>
      </c>
      <c r="E245" s="4">
        <v>8</v>
      </c>
      <c r="F245" s="87"/>
    </row>
    <row r="246" spans="1:6" ht="18.75" customHeight="1" x14ac:dyDescent="0.25">
      <c r="A246" s="85"/>
      <c r="B246" s="86"/>
      <c r="C246" s="8">
        <f t="shared" si="9"/>
        <v>17</v>
      </c>
      <c r="D246" s="8" t="s">
        <v>191</v>
      </c>
      <c r="E246" s="4">
        <v>2</v>
      </c>
      <c r="F246" s="87"/>
    </row>
    <row r="247" spans="1:6" ht="18.75" customHeight="1" x14ac:dyDescent="0.25">
      <c r="A247" s="85"/>
      <c r="B247" s="86"/>
      <c r="C247" s="8">
        <f t="shared" si="9"/>
        <v>18</v>
      </c>
      <c r="D247" s="8" t="s">
        <v>200</v>
      </c>
      <c r="E247" s="4">
        <v>8</v>
      </c>
      <c r="F247" s="87"/>
    </row>
    <row r="248" spans="1:6" ht="18.75" customHeight="1" x14ac:dyDescent="0.25">
      <c r="A248" s="85"/>
      <c r="B248" s="86"/>
      <c r="C248" s="8">
        <f t="shared" si="9"/>
        <v>19</v>
      </c>
      <c r="D248" s="8" t="s">
        <v>201</v>
      </c>
      <c r="E248" s="4">
        <v>19</v>
      </c>
      <c r="F248" s="87"/>
    </row>
    <row r="249" spans="1:6" ht="18.75" customHeight="1" x14ac:dyDescent="0.25">
      <c r="A249" s="85"/>
      <c r="B249" s="86"/>
      <c r="C249" s="8">
        <f t="shared" si="9"/>
        <v>20</v>
      </c>
      <c r="D249" s="8" t="s">
        <v>202</v>
      </c>
      <c r="E249" s="4">
        <v>19</v>
      </c>
      <c r="F249" s="87"/>
    </row>
    <row r="250" spans="1:6" ht="18.75" customHeight="1" x14ac:dyDescent="0.25">
      <c r="A250" s="85"/>
      <c r="B250" s="86"/>
      <c r="C250" s="8">
        <f t="shared" si="9"/>
        <v>21</v>
      </c>
      <c r="D250" s="8" t="s">
        <v>203</v>
      </c>
      <c r="E250" s="4">
        <v>15</v>
      </c>
      <c r="F250" s="87"/>
    </row>
    <row r="251" spans="1:6" ht="18.75" customHeight="1" x14ac:dyDescent="0.25">
      <c r="A251" s="85"/>
      <c r="B251" s="86"/>
      <c r="C251" s="8">
        <f t="shared" si="9"/>
        <v>22</v>
      </c>
      <c r="D251" s="8" t="s">
        <v>204</v>
      </c>
      <c r="E251" s="4">
        <v>19</v>
      </c>
      <c r="F251" s="87"/>
    </row>
    <row r="252" spans="1:6" ht="18.75" customHeight="1" x14ac:dyDescent="0.25">
      <c r="A252" s="85"/>
      <c r="B252" s="86"/>
      <c r="C252" s="8">
        <f t="shared" si="9"/>
        <v>23</v>
      </c>
      <c r="D252" s="8" t="s">
        <v>205</v>
      </c>
      <c r="E252" s="4">
        <v>19</v>
      </c>
      <c r="F252" s="87"/>
    </row>
    <row r="253" spans="1:6" ht="18.75" customHeight="1" x14ac:dyDescent="0.25">
      <c r="A253" s="85"/>
      <c r="B253" s="86"/>
      <c r="C253" s="8">
        <f t="shared" si="9"/>
        <v>24</v>
      </c>
      <c r="D253" s="8" t="s">
        <v>206</v>
      </c>
      <c r="E253" s="4">
        <v>2</v>
      </c>
      <c r="F253" s="87"/>
    </row>
    <row r="254" spans="1:6" ht="18.75" customHeight="1" x14ac:dyDescent="0.25">
      <c r="A254" s="85"/>
      <c r="B254" s="86"/>
      <c r="C254" s="8"/>
      <c r="D254" s="3" t="s">
        <v>33</v>
      </c>
      <c r="E254" s="5">
        <f>SUM(E230:E253)</f>
        <v>251.6</v>
      </c>
      <c r="F254" s="87"/>
    </row>
    <row r="255" spans="1:6" ht="18.75" customHeight="1" x14ac:dyDescent="0.25">
      <c r="A255" s="85">
        <v>13</v>
      </c>
      <c r="B255" s="86" t="s">
        <v>219</v>
      </c>
      <c r="C255" s="8">
        <v>1</v>
      </c>
      <c r="D255" s="8" t="s">
        <v>220</v>
      </c>
      <c r="E255" s="4">
        <v>15</v>
      </c>
      <c r="F255" s="87">
        <v>15</v>
      </c>
    </row>
    <row r="256" spans="1:6" ht="18.75" customHeight="1" x14ac:dyDescent="0.25">
      <c r="A256" s="85"/>
      <c r="B256" s="86"/>
      <c r="C256" s="8">
        <f t="shared" ref="C256:C263" si="10">C255+1</f>
        <v>2</v>
      </c>
      <c r="D256" s="8" t="s">
        <v>3</v>
      </c>
      <c r="E256" s="4">
        <v>0.5</v>
      </c>
      <c r="F256" s="87"/>
    </row>
    <row r="257" spans="1:6" ht="18.75" customHeight="1" x14ac:dyDescent="0.25">
      <c r="A257" s="85"/>
      <c r="B257" s="86"/>
      <c r="C257" s="8">
        <f t="shared" si="10"/>
        <v>3</v>
      </c>
      <c r="D257" s="8" t="s">
        <v>184</v>
      </c>
      <c r="E257" s="4">
        <v>0.1</v>
      </c>
      <c r="F257" s="87"/>
    </row>
    <row r="258" spans="1:6" ht="18.75" customHeight="1" x14ac:dyDescent="0.25">
      <c r="A258" s="85"/>
      <c r="B258" s="86"/>
      <c r="C258" s="8">
        <f t="shared" si="10"/>
        <v>4</v>
      </c>
      <c r="D258" s="8" t="s">
        <v>185</v>
      </c>
      <c r="E258" s="4">
        <v>3</v>
      </c>
      <c r="F258" s="87"/>
    </row>
    <row r="259" spans="1:6" ht="18.75" customHeight="1" x14ac:dyDescent="0.25">
      <c r="A259" s="85"/>
      <c r="B259" s="86"/>
      <c r="C259" s="8">
        <f t="shared" si="10"/>
        <v>5</v>
      </c>
      <c r="D259" s="8" t="s">
        <v>186</v>
      </c>
      <c r="E259" s="4">
        <v>2</v>
      </c>
      <c r="F259" s="87"/>
    </row>
    <row r="260" spans="1:6" ht="18.75" customHeight="1" x14ac:dyDescent="0.25">
      <c r="A260" s="85"/>
      <c r="B260" s="86"/>
      <c r="C260" s="8">
        <f t="shared" si="10"/>
        <v>6</v>
      </c>
      <c r="D260" s="8" t="s">
        <v>187</v>
      </c>
      <c r="E260" s="4">
        <v>2</v>
      </c>
      <c r="F260" s="87"/>
    </row>
    <row r="261" spans="1:6" ht="18.75" customHeight="1" x14ac:dyDescent="0.25">
      <c r="A261" s="85"/>
      <c r="B261" s="86"/>
      <c r="C261" s="8">
        <f t="shared" si="10"/>
        <v>7</v>
      </c>
      <c r="D261" s="8" t="s">
        <v>8</v>
      </c>
      <c r="E261" s="4">
        <v>0.5</v>
      </c>
      <c r="F261" s="87"/>
    </row>
    <row r="262" spans="1:6" ht="18.75" customHeight="1" x14ac:dyDescent="0.25">
      <c r="A262" s="85"/>
      <c r="B262" s="86"/>
      <c r="C262" s="8">
        <f t="shared" si="10"/>
        <v>8</v>
      </c>
      <c r="D262" s="8" t="s">
        <v>190</v>
      </c>
      <c r="E262" s="4">
        <v>1</v>
      </c>
      <c r="F262" s="87"/>
    </row>
    <row r="263" spans="1:6" ht="18.75" customHeight="1" x14ac:dyDescent="0.25">
      <c r="A263" s="85"/>
      <c r="B263" s="86"/>
      <c r="C263" s="8">
        <f t="shared" si="10"/>
        <v>9</v>
      </c>
      <c r="D263" s="8" t="s">
        <v>191</v>
      </c>
      <c r="E263" s="4">
        <v>2</v>
      </c>
      <c r="F263" s="87"/>
    </row>
    <row r="264" spans="1:6" ht="18.75" customHeight="1" x14ac:dyDescent="0.25">
      <c r="A264" s="85"/>
      <c r="B264" s="86"/>
      <c r="C264" s="8"/>
      <c r="D264" s="3" t="s">
        <v>33</v>
      </c>
      <c r="E264" s="5">
        <f>SUM(E255:E263)</f>
        <v>26.1</v>
      </c>
      <c r="F264" s="87"/>
    </row>
    <row r="265" spans="1:6" ht="18.75" customHeight="1" x14ac:dyDescent="0.25">
      <c r="A265" s="85">
        <v>14</v>
      </c>
      <c r="B265" s="86" t="s">
        <v>221</v>
      </c>
      <c r="C265" s="8">
        <v>1</v>
      </c>
      <c r="D265" s="8" t="s">
        <v>220</v>
      </c>
      <c r="E265" s="4">
        <v>15</v>
      </c>
      <c r="F265" s="87">
        <v>65</v>
      </c>
    </row>
    <row r="266" spans="1:6" ht="18.75" customHeight="1" x14ac:dyDescent="0.25">
      <c r="A266" s="85"/>
      <c r="B266" s="86"/>
      <c r="C266" s="8">
        <f t="shared" ref="C266:C281" si="11">C265+1</f>
        <v>2</v>
      </c>
      <c r="D266" s="8" t="s">
        <v>1</v>
      </c>
      <c r="E266" s="4">
        <v>19</v>
      </c>
      <c r="F266" s="87"/>
    </row>
    <row r="267" spans="1:6" ht="18.75" customHeight="1" x14ac:dyDescent="0.25">
      <c r="A267" s="85"/>
      <c r="B267" s="86"/>
      <c r="C267" s="8">
        <f t="shared" si="11"/>
        <v>3</v>
      </c>
      <c r="D267" s="8" t="s">
        <v>2</v>
      </c>
      <c r="E267" s="4">
        <v>12</v>
      </c>
      <c r="F267" s="87"/>
    </row>
    <row r="268" spans="1:6" ht="18.75" customHeight="1" x14ac:dyDescent="0.25">
      <c r="A268" s="85"/>
      <c r="B268" s="86"/>
      <c r="C268" s="8">
        <f t="shared" si="11"/>
        <v>4</v>
      </c>
      <c r="D268" s="8" t="s">
        <v>3</v>
      </c>
      <c r="E268" s="4">
        <v>0.5</v>
      </c>
      <c r="F268" s="87"/>
    </row>
    <row r="269" spans="1:6" ht="18.75" customHeight="1" x14ac:dyDescent="0.25">
      <c r="A269" s="85"/>
      <c r="B269" s="86"/>
      <c r="C269" s="8">
        <f t="shared" si="11"/>
        <v>5</v>
      </c>
      <c r="D269" s="8" t="s">
        <v>184</v>
      </c>
      <c r="E269" s="4">
        <v>0.1</v>
      </c>
      <c r="F269" s="87"/>
    </row>
    <row r="270" spans="1:6" ht="18.75" customHeight="1" x14ac:dyDescent="0.25">
      <c r="A270" s="85"/>
      <c r="B270" s="86"/>
      <c r="C270" s="8">
        <f t="shared" si="11"/>
        <v>6</v>
      </c>
      <c r="D270" s="8" t="s">
        <v>4</v>
      </c>
      <c r="E270" s="4">
        <v>19</v>
      </c>
      <c r="F270" s="87"/>
    </row>
    <row r="271" spans="1:6" ht="18.75" customHeight="1" x14ac:dyDescent="0.25">
      <c r="A271" s="85"/>
      <c r="B271" s="86"/>
      <c r="C271" s="8">
        <f t="shared" si="11"/>
        <v>7</v>
      </c>
      <c r="D271" s="8" t="s">
        <v>185</v>
      </c>
      <c r="E271" s="4">
        <v>3</v>
      </c>
      <c r="F271" s="87"/>
    </row>
    <row r="272" spans="1:6" ht="18.75" customHeight="1" x14ac:dyDescent="0.25">
      <c r="A272" s="85"/>
      <c r="B272" s="86"/>
      <c r="C272" s="8">
        <f t="shared" si="11"/>
        <v>8</v>
      </c>
      <c r="D272" s="8" t="s">
        <v>186</v>
      </c>
      <c r="E272" s="4">
        <v>2</v>
      </c>
      <c r="F272" s="87"/>
    </row>
    <row r="273" spans="1:6" ht="18.75" customHeight="1" x14ac:dyDescent="0.25">
      <c r="A273" s="85"/>
      <c r="B273" s="86"/>
      <c r="C273" s="8">
        <f t="shared" si="11"/>
        <v>9</v>
      </c>
      <c r="D273" s="8" t="s">
        <v>187</v>
      </c>
      <c r="E273" s="4">
        <v>2</v>
      </c>
      <c r="F273" s="87"/>
    </row>
    <row r="274" spans="1:6" ht="18.75" customHeight="1" x14ac:dyDescent="0.25">
      <c r="A274" s="85"/>
      <c r="B274" s="86"/>
      <c r="C274" s="8">
        <f t="shared" si="11"/>
        <v>10</v>
      </c>
      <c r="D274" s="8" t="s">
        <v>5</v>
      </c>
      <c r="E274" s="4">
        <v>0.5</v>
      </c>
      <c r="F274" s="87"/>
    </row>
    <row r="275" spans="1:6" ht="18.75" customHeight="1" x14ac:dyDescent="0.25">
      <c r="A275" s="85"/>
      <c r="B275" s="86"/>
      <c r="C275" s="8">
        <f t="shared" si="11"/>
        <v>11</v>
      </c>
      <c r="D275" s="8" t="s">
        <v>188</v>
      </c>
      <c r="E275" s="4">
        <v>19</v>
      </c>
      <c r="F275" s="87"/>
    </row>
    <row r="276" spans="1:6" ht="18.75" customHeight="1" x14ac:dyDescent="0.25">
      <c r="A276" s="85"/>
      <c r="B276" s="86"/>
      <c r="C276" s="8">
        <f t="shared" si="11"/>
        <v>12</v>
      </c>
      <c r="D276" s="8" t="s">
        <v>6</v>
      </c>
      <c r="E276" s="4">
        <v>9</v>
      </c>
      <c r="F276" s="87"/>
    </row>
    <row r="277" spans="1:6" ht="18.75" customHeight="1" x14ac:dyDescent="0.25">
      <c r="A277" s="85"/>
      <c r="B277" s="86"/>
      <c r="C277" s="8">
        <f t="shared" si="11"/>
        <v>13</v>
      </c>
      <c r="D277" s="8" t="s">
        <v>7</v>
      </c>
      <c r="E277" s="4">
        <v>2</v>
      </c>
      <c r="F277" s="87"/>
    </row>
    <row r="278" spans="1:6" ht="18.75" customHeight="1" x14ac:dyDescent="0.25">
      <c r="A278" s="85"/>
      <c r="B278" s="86"/>
      <c r="C278" s="8">
        <f t="shared" si="11"/>
        <v>14</v>
      </c>
      <c r="D278" s="8" t="s">
        <v>8</v>
      </c>
      <c r="E278" s="4">
        <v>0.5</v>
      </c>
      <c r="F278" s="87"/>
    </row>
    <row r="279" spans="1:6" ht="18.75" customHeight="1" x14ac:dyDescent="0.25">
      <c r="A279" s="85"/>
      <c r="B279" s="86"/>
      <c r="C279" s="8">
        <f t="shared" si="11"/>
        <v>15</v>
      </c>
      <c r="D279" s="8" t="s">
        <v>189</v>
      </c>
      <c r="E279" s="4">
        <v>2</v>
      </c>
      <c r="F279" s="87"/>
    </row>
    <row r="280" spans="1:6" ht="18.75" customHeight="1" x14ac:dyDescent="0.25">
      <c r="A280" s="85"/>
      <c r="B280" s="86"/>
      <c r="C280" s="8">
        <f t="shared" si="11"/>
        <v>16</v>
      </c>
      <c r="D280" s="8" t="s">
        <v>190</v>
      </c>
      <c r="E280" s="4">
        <v>1</v>
      </c>
      <c r="F280" s="87"/>
    </row>
    <row r="281" spans="1:6" ht="18.75" customHeight="1" x14ac:dyDescent="0.25">
      <c r="A281" s="85"/>
      <c r="B281" s="86"/>
      <c r="C281" s="8">
        <f t="shared" si="11"/>
        <v>17</v>
      </c>
      <c r="D281" s="8" t="s">
        <v>191</v>
      </c>
      <c r="E281" s="4">
        <v>2</v>
      </c>
      <c r="F281" s="87"/>
    </row>
    <row r="282" spans="1:6" ht="18.75" customHeight="1" x14ac:dyDescent="0.25">
      <c r="A282" s="85"/>
      <c r="B282" s="86"/>
      <c r="C282" s="8"/>
      <c r="D282" s="3" t="s">
        <v>33</v>
      </c>
      <c r="E282" s="5">
        <f>SUM(E265:E281)</f>
        <v>108.6</v>
      </c>
      <c r="F282" s="87"/>
    </row>
    <row r="283" spans="1:6" ht="18.75" customHeight="1" x14ac:dyDescent="0.25">
      <c r="A283" s="85">
        <v>15</v>
      </c>
      <c r="B283" s="86" t="s">
        <v>222</v>
      </c>
      <c r="C283" s="8">
        <v>1</v>
      </c>
      <c r="D283" s="8" t="s">
        <v>220</v>
      </c>
      <c r="E283" s="4">
        <v>15</v>
      </c>
      <c r="F283" s="87">
        <v>105</v>
      </c>
    </row>
    <row r="284" spans="1:6" ht="18.75" customHeight="1" x14ac:dyDescent="0.25">
      <c r="A284" s="85"/>
      <c r="B284" s="86"/>
      <c r="C284" s="8">
        <f t="shared" ref="C284:C306" si="12">C283+1</f>
        <v>2</v>
      </c>
      <c r="D284" s="8" t="s">
        <v>1</v>
      </c>
      <c r="E284" s="4">
        <v>19</v>
      </c>
      <c r="F284" s="87"/>
    </row>
    <row r="285" spans="1:6" ht="18.75" customHeight="1" x14ac:dyDescent="0.25">
      <c r="A285" s="85"/>
      <c r="B285" s="86"/>
      <c r="C285" s="8">
        <f t="shared" si="12"/>
        <v>3</v>
      </c>
      <c r="D285" s="8" t="s">
        <v>2</v>
      </c>
      <c r="E285" s="4">
        <v>12</v>
      </c>
      <c r="F285" s="87"/>
    </row>
    <row r="286" spans="1:6" ht="18.75" customHeight="1" x14ac:dyDescent="0.25">
      <c r="A286" s="85"/>
      <c r="B286" s="86"/>
      <c r="C286" s="8">
        <f t="shared" si="12"/>
        <v>4</v>
      </c>
      <c r="D286" s="8" t="s">
        <v>3</v>
      </c>
      <c r="E286" s="4">
        <v>0.5</v>
      </c>
      <c r="F286" s="87"/>
    </row>
    <row r="287" spans="1:6" ht="18.75" customHeight="1" x14ac:dyDescent="0.25">
      <c r="A287" s="85"/>
      <c r="B287" s="86"/>
      <c r="C287" s="8">
        <f t="shared" si="12"/>
        <v>5</v>
      </c>
      <c r="D287" s="8" t="s">
        <v>184</v>
      </c>
      <c r="E287" s="4">
        <v>0.1</v>
      </c>
      <c r="F287" s="87"/>
    </row>
    <row r="288" spans="1:6" ht="18.75" customHeight="1" x14ac:dyDescent="0.25">
      <c r="A288" s="85"/>
      <c r="B288" s="86"/>
      <c r="C288" s="8">
        <f t="shared" si="12"/>
        <v>6</v>
      </c>
      <c r="D288" s="8" t="s">
        <v>4</v>
      </c>
      <c r="E288" s="4">
        <v>19</v>
      </c>
      <c r="F288" s="87"/>
    </row>
    <row r="289" spans="1:6" ht="18.75" customHeight="1" x14ac:dyDescent="0.25">
      <c r="A289" s="85"/>
      <c r="B289" s="86"/>
      <c r="C289" s="8">
        <f t="shared" si="12"/>
        <v>7</v>
      </c>
      <c r="D289" s="8" t="s">
        <v>185</v>
      </c>
      <c r="E289" s="4">
        <v>3</v>
      </c>
      <c r="F289" s="87"/>
    </row>
    <row r="290" spans="1:6" ht="18.75" customHeight="1" x14ac:dyDescent="0.25">
      <c r="A290" s="85"/>
      <c r="B290" s="86"/>
      <c r="C290" s="8">
        <f t="shared" si="12"/>
        <v>8</v>
      </c>
      <c r="D290" s="8" t="s">
        <v>186</v>
      </c>
      <c r="E290" s="4">
        <v>2</v>
      </c>
      <c r="F290" s="87"/>
    </row>
    <row r="291" spans="1:6" ht="18.75" customHeight="1" x14ac:dyDescent="0.25">
      <c r="A291" s="85"/>
      <c r="B291" s="86"/>
      <c r="C291" s="8">
        <f t="shared" si="12"/>
        <v>9</v>
      </c>
      <c r="D291" s="8" t="s">
        <v>187</v>
      </c>
      <c r="E291" s="4">
        <v>2</v>
      </c>
      <c r="F291" s="87"/>
    </row>
    <row r="292" spans="1:6" ht="18.75" customHeight="1" x14ac:dyDescent="0.25">
      <c r="A292" s="85"/>
      <c r="B292" s="86"/>
      <c r="C292" s="8">
        <f t="shared" si="12"/>
        <v>10</v>
      </c>
      <c r="D292" s="8" t="s">
        <v>5</v>
      </c>
      <c r="E292" s="4">
        <v>0.5</v>
      </c>
      <c r="F292" s="87"/>
    </row>
    <row r="293" spans="1:6" ht="18.75" customHeight="1" x14ac:dyDescent="0.25">
      <c r="A293" s="85"/>
      <c r="B293" s="86"/>
      <c r="C293" s="8">
        <f t="shared" si="12"/>
        <v>11</v>
      </c>
      <c r="D293" s="8" t="s">
        <v>188</v>
      </c>
      <c r="E293" s="4">
        <v>19</v>
      </c>
      <c r="F293" s="87"/>
    </row>
    <row r="294" spans="1:6" ht="18.75" customHeight="1" x14ac:dyDescent="0.25">
      <c r="A294" s="85"/>
      <c r="B294" s="86"/>
      <c r="C294" s="8">
        <f t="shared" si="12"/>
        <v>12</v>
      </c>
      <c r="D294" s="8" t="s">
        <v>6</v>
      </c>
      <c r="E294" s="4">
        <v>9</v>
      </c>
      <c r="F294" s="87"/>
    </row>
    <row r="295" spans="1:6" ht="18.75" customHeight="1" x14ac:dyDescent="0.25">
      <c r="A295" s="85"/>
      <c r="B295" s="86"/>
      <c r="C295" s="8">
        <f t="shared" si="12"/>
        <v>13</v>
      </c>
      <c r="D295" s="8" t="s">
        <v>7</v>
      </c>
      <c r="E295" s="4">
        <v>2</v>
      </c>
      <c r="F295" s="87"/>
    </row>
    <row r="296" spans="1:6" ht="18.75" customHeight="1" x14ac:dyDescent="0.25">
      <c r="A296" s="85"/>
      <c r="B296" s="86"/>
      <c r="C296" s="8">
        <f t="shared" si="12"/>
        <v>14</v>
      </c>
      <c r="D296" s="8" t="s">
        <v>8</v>
      </c>
      <c r="E296" s="4">
        <v>0.5</v>
      </c>
      <c r="F296" s="87"/>
    </row>
    <row r="297" spans="1:6" ht="18.75" customHeight="1" x14ac:dyDescent="0.25">
      <c r="A297" s="85"/>
      <c r="B297" s="86"/>
      <c r="C297" s="8">
        <f t="shared" si="12"/>
        <v>15</v>
      </c>
      <c r="D297" s="8" t="s">
        <v>189</v>
      </c>
      <c r="E297" s="4">
        <v>2</v>
      </c>
      <c r="F297" s="87"/>
    </row>
    <row r="298" spans="1:6" ht="18.75" customHeight="1" x14ac:dyDescent="0.25">
      <c r="A298" s="85"/>
      <c r="B298" s="86"/>
      <c r="C298" s="8">
        <f t="shared" si="12"/>
        <v>16</v>
      </c>
      <c r="D298" s="8" t="s">
        <v>190</v>
      </c>
      <c r="E298" s="4">
        <v>1</v>
      </c>
      <c r="F298" s="87"/>
    </row>
    <row r="299" spans="1:6" ht="18.75" customHeight="1" x14ac:dyDescent="0.25">
      <c r="A299" s="85"/>
      <c r="B299" s="86"/>
      <c r="C299" s="8">
        <f t="shared" si="12"/>
        <v>17</v>
      </c>
      <c r="D299" s="8" t="s">
        <v>191</v>
      </c>
      <c r="E299" s="4">
        <v>2</v>
      </c>
      <c r="F299" s="87"/>
    </row>
    <row r="300" spans="1:6" ht="18.75" customHeight="1" x14ac:dyDescent="0.25">
      <c r="A300" s="85"/>
      <c r="B300" s="86"/>
      <c r="C300" s="8">
        <f t="shared" si="12"/>
        <v>18</v>
      </c>
      <c r="D300" s="8" t="s">
        <v>12</v>
      </c>
      <c r="E300" s="4">
        <v>7</v>
      </c>
      <c r="F300" s="87"/>
    </row>
    <row r="301" spans="1:6" ht="18.75" customHeight="1" x14ac:dyDescent="0.25">
      <c r="A301" s="85"/>
      <c r="B301" s="86"/>
      <c r="C301" s="8">
        <f t="shared" si="12"/>
        <v>19</v>
      </c>
      <c r="D301" s="8" t="s">
        <v>9</v>
      </c>
      <c r="E301" s="4">
        <v>19</v>
      </c>
      <c r="F301" s="87"/>
    </row>
    <row r="302" spans="1:6" ht="18.75" customHeight="1" x14ac:dyDescent="0.25">
      <c r="A302" s="85"/>
      <c r="B302" s="86"/>
      <c r="C302" s="8">
        <f t="shared" si="12"/>
        <v>20</v>
      </c>
      <c r="D302" s="8" t="s">
        <v>10</v>
      </c>
      <c r="E302" s="4">
        <v>19</v>
      </c>
      <c r="F302" s="87"/>
    </row>
    <row r="303" spans="1:6" ht="18.75" customHeight="1" x14ac:dyDescent="0.25">
      <c r="A303" s="85"/>
      <c r="B303" s="86"/>
      <c r="C303" s="8">
        <f t="shared" si="12"/>
        <v>21</v>
      </c>
      <c r="D303" s="8" t="s">
        <v>11</v>
      </c>
      <c r="E303" s="4">
        <v>10</v>
      </c>
      <c r="F303" s="87"/>
    </row>
    <row r="304" spans="1:6" ht="18.75" customHeight="1" x14ac:dyDescent="0.25">
      <c r="A304" s="85"/>
      <c r="B304" s="86"/>
      <c r="C304" s="8">
        <f t="shared" si="12"/>
        <v>22</v>
      </c>
      <c r="D304" s="8" t="s">
        <v>13</v>
      </c>
      <c r="E304" s="4">
        <v>19</v>
      </c>
      <c r="F304" s="87"/>
    </row>
    <row r="305" spans="1:6" ht="18.75" customHeight="1" x14ac:dyDescent="0.25">
      <c r="A305" s="85"/>
      <c r="B305" s="86"/>
      <c r="C305" s="8">
        <f t="shared" si="12"/>
        <v>23</v>
      </c>
      <c r="D305" s="8" t="s">
        <v>192</v>
      </c>
      <c r="E305" s="4">
        <v>7</v>
      </c>
      <c r="F305" s="87"/>
    </row>
    <row r="306" spans="1:6" ht="18.75" customHeight="1" x14ac:dyDescent="0.25">
      <c r="A306" s="85"/>
      <c r="B306" s="86"/>
      <c r="C306" s="8">
        <f t="shared" si="12"/>
        <v>24</v>
      </c>
      <c r="D306" s="8" t="s">
        <v>14</v>
      </c>
      <c r="E306" s="4">
        <v>1</v>
      </c>
      <c r="F306" s="87"/>
    </row>
    <row r="307" spans="1:6" ht="18.75" customHeight="1" x14ac:dyDescent="0.25">
      <c r="A307" s="85"/>
      <c r="B307" s="86"/>
      <c r="C307" s="8"/>
      <c r="D307" s="3" t="s">
        <v>33</v>
      </c>
      <c r="E307" s="5">
        <f>SUM(E283:E306)</f>
        <v>190.6</v>
      </c>
      <c r="F307" s="87"/>
    </row>
    <row r="308" spans="1:6" ht="18.75" customHeight="1" x14ac:dyDescent="0.25">
      <c r="A308" s="85">
        <v>16</v>
      </c>
      <c r="B308" s="86" t="s">
        <v>704</v>
      </c>
      <c r="C308" s="8">
        <v>1</v>
      </c>
      <c r="D308" s="8" t="s">
        <v>223</v>
      </c>
      <c r="E308" s="4">
        <v>15</v>
      </c>
      <c r="F308" s="87">
        <v>99</v>
      </c>
    </row>
    <row r="309" spans="1:6" ht="18.75" customHeight="1" x14ac:dyDescent="0.25">
      <c r="A309" s="85"/>
      <c r="B309" s="86"/>
      <c r="C309" s="8">
        <v>2</v>
      </c>
      <c r="D309" s="8" t="s">
        <v>193</v>
      </c>
      <c r="E309" s="4">
        <v>19</v>
      </c>
      <c r="F309" s="87"/>
    </row>
    <row r="310" spans="1:6" ht="18.75" customHeight="1" x14ac:dyDescent="0.25">
      <c r="A310" s="85"/>
      <c r="B310" s="86"/>
      <c r="C310" s="8">
        <f t="shared" ref="C310:C323" si="13">C309+1</f>
        <v>3</v>
      </c>
      <c r="D310" s="8" t="s">
        <v>3</v>
      </c>
      <c r="E310" s="4">
        <v>0.5</v>
      </c>
      <c r="F310" s="87"/>
    </row>
    <row r="311" spans="1:6" ht="18.75" customHeight="1" x14ac:dyDescent="0.25">
      <c r="A311" s="85"/>
      <c r="B311" s="86"/>
      <c r="C311" s="8">
        <f t="shared" si="13"/>
        <v>4</v>
      </c>
      <c r="D311" s="8" t="s">
        <v>184</v>
      </c>
      <c r="E311" s="4">
        <v>0.1</v>
      </c>
      <c r="F311" s="87"/>
    </row>
    <row r="312" spans="1:6" ht="18.75" customHeight="1" x14ac:dyDescent="0.25">
      <c r="A312" s="85"/>
      <c r="B312" s="86"/>
      <c r="C312" s="8">
        <f t="shared" si="13"/>
        <v>5</v>
      </c>
      <c r="D312" s="8" t="s">
        <v>194</v>
      </c>
      <c r="E312" s="4">
        <v>19</v>
      </c>
      <c r="F312" s="87"/>
    </row>
    <row r="313" spans="1:6" ht="18.75" customHeight="1" x14ac:dyDescent="0.25">
      <c r="A313" s="85"/>
      <c r="B313" s="86"/>
      <c r="C313" s="8">
        <f t="shared" si="13"/>
        <v>6</v>
      </c>
      <c r="D313" s="8" t="s">
        <v>195</v>
      </c>
      <c r="E313" s="4">
        <v>5</v>
      </c>
      <c r="F313" s="87"/>
    </row>
    <row r="314" spans="1:6" ht="18.75" customHeight="1" x14ac:dyDescent="0.25">
      <c r="A314" s="85"/>
      <c r="B314" s="86"/>
      <c r="C314" s="8">
        <f t="shared" si="13"/>
        <v>7</v>
      </c>
      <c r="D314" s="8" t="s">
        <v>186</v>
      </c>
      <c r="E314" s="4">
        <v>2</v>
      </c>
      <c r="F314" s="87"/>
    </row>
    <row r="315" spans="1:6" ht="18.75" customHeight="1" x14ac:dyDescent="0.25">
      <c r="A315" s="85"/>
      <c r="B315" s="86"/>
      <c r="C315" s="8">
        <f t="shared" si="13"/>
        <v>8</v>
      </c>
      <c r="D315" s="8" t="s">
        <v>187</v>
      </c>
      <c r="E315" s="4">
        <v>2</v>
      </c>
      <c r="F315" s="87"/>
    </row>
    <row r="316" spans="1:6" ht="18.75" customHeight="1" x14ac:dyDescent="0.25">
      <c r="A316" s="85"/>
      <c r="B316" s="86"/>
      <c r="C316" s="8">
        <f t="shared" si="13"/>
        <v>9</v>
      </c>
      <c r="D316" s="8" t="s">
        <v>5</v>
      </c>
      <c r="E316" s="4">
        <v>0.5</v>
      </c>
      <c r="F316" s="87"/>
    </row>
    <row r="317" spans="1:6" ht="18.75" customHeight="1" x14ac:dyDescent="0.25">
      <c r="A317" s="85"/>
      <c r="B317" s="86"/>
      <c r="C317" s="8">
        <f t="shared" si="13"/>
        <v>10</v>
      </c>
      <c r="D317" s="8" t="s">
        <v>196</v>
      </c>
      <c r="E317" s="4">
        <v>19</v>
      </c>
      <c r="F317" s="87"/>
    </row>
    <row r="318" spans="1:6" ht="18.75" customHeight="1" x14ac:dyDescent="0.25">
      <c r="A318" s="85"/>
      <c r="B318" s="86"/>
      <c r="C318" s="8">
        <f t="shared" si="13"/>
        <v>11</v>
      </c>
      <c r="D318" s="8" t="s">
        <v>197</v>
      </c>
      <c r="E318" s="4">
        <v>19</v>
      </c>
      <c r="F318" s="87"/>
    </row>
    <row r="319" spans="1:6" ht="18.75" customHeight="1" x14ac:dyDescent="0.25">
      <c r="A319" s="85"/>
      <c r="B319" s="86"/>
      <c r="C319" s="8">
        <f t="shared" si="13"/>
        <v>12</v>
      </c>
      <c r="D319" s="8" t="s">
        <v>7</v>
      </c>
      <c r="E319" s="4">
        <v>2</v>
      </c>
      <c r="F319" s="87"/>
    </row>
    <row r="320" spans="1:6" ht="18.75" customHeight="1" x14ac:dyDescent="0.25">
      <c r="A320" s="85"/>
      <c r="B320" s="86"/>
      <c r="C320" s="8">
        <f t="shared" si="13"/>
        <v>13</v>
      </c>
      <c r="D320" s="8" t="s">
        <v>8</v>
      </c>
      <c r="E320" s="4">
        <v>0.5</v>
      </c>
      <c r="F320" s="87"/>
    </row>
    <row r="321" spans="1:6" ht="18.75" customHeight="1" x14ac:dyDescent="0.25">
      <c r="A321" s="85"/>
      <c r="B321" s="86"/>
      <c r="C321" s="8">
        <f t="shared" si="13"/>
        <v>14</v>
      </c>
      <c r="D321" s="8" t="s">
        <v>198</v>
      </c>
      <c r="E321" s="4">
        <v>14</v>
      </c>
      <c r="F321" s="87"/>
    </row>
    <row r="322" spans="1:6" ht="18.75" customHeight="1" x14ac:dyDescent="0.25">
      <c r="A322" s="85"/>
      <c r="B322" s="86"/>
      <c r="C322" s="8">
        <f t="shared" si="13"/>
        <v>15</v>
      </c>
      <c r="D322" s="8" t="s">
        <v>199</v>
      </c>
      <c r="E322" s="4">
        <v>8</v>
      </c>
      <c r="F322" s="87"/>
    </row>
    <row r="323" spans="1:6" ht="18.75" customHeight="1" x14ac:dyDescent="0.25">
      <c r="A323" s="85"/>
      <c r="B323" s="86"/>
      <c r="C323" s="8">
        <f t="shared" si="13"/>
        <v>16</v>
      </c>
      <c r="D323" s="8" t="s">
        <v>191</v>
      </c>
      <c r="E323" s="4">
        <v>2</v>
      </c>
      <c r="F323" s="87"/>
    </row>
    <row r="324" spans="1:6" ht="18.75" customHeight="1" x14ac:dyDescent="0.25">
      <c r="A324" s="85"/>
      <c r="B324" s="86"/>
      <c r="C324" s="8"/>
      <c r="D324" s="3" t="s">
        <v>33</v>
      </c>
      <c r="E324" s="5">
        <f>SUM(E308:E323)</f>
        <v>127.6</v>
      </c>
      <c r="F324" s="87"/>
    </row>
    <row r="325" spans="1:6" ht="18.75" customHeight="1" x14ac:dyDescent="0.25">
      <c r="A325" s="85">
        <v>17</v>
      </c>
      <c r="B325" s="86" t="s">
        <v>703</v>
      </c>
      <c r="C325" s="8">
        <v>1</v>
      </c>
      <c r="D325" s="8" t="s">
        <v>223</v>
      </c>
      <c r="E325" s="4">
        <v>15</v>
      </c>
      <c r="F325" s="87">
        <v>135</v>
      </c>
    </row>
    <row r="326" spans="1:6" ht="18.75" customHeight="1" x14ac:dyDescent="0.25">
      <c r="A326" s="85"/>
      <c r="B326" s="86"/>
      <c r="C326" s="8">
        <v>2</v>
      </c>
      <c r="D326" s="8" t="s">
        <v>193</v>
      </c>
      <c r="E326" s="4">
        <v>19</v>
      </c>
      <c r="F326" s="87"/>
    </row>
    <row r="327" spans="1:6" ht="18.75" customHeight="1" x14ac:dyDescent="0.25">
      <c r="A327" s="85"/>
      <c r="B327" s="86"/>
      <c r="C327" s="8">
        <f t="shared" ref="C327:C347" si="14">C326+1</f>
        <v>3</v>
      </c>
      <c r="D327" s="8" t="s">
        <v>3</v>
      </c>
      <c r="E327" s="4">
        <v>0.5</v>
      </c>
      <c r="F327" s="87"/>
    </row>
    <row r="328" spans="1:6" ht="18.75" customHeight="1" x14ac:dyDescent="0.25">
      <c r="A328" s="85"/>
      <c r="B328" s="86"/>
      <c r="C328" s="8">
        <f t="shared" si="14"/>
        <v>4</v>
      </c>
      <c r="D328" s="8" t="s">
        <v>184</v>
      </c>
      <c r="E328" s="4">
        <v>0.1</v>
      </c>
      <c r="F328" s="87"/>
    </row>
    <row r="329" spans="1:6" ht="18.75" customHeight="1" x14ac:dyDescent="0.25">
      <c r="A329" s="85"/>
      <c r="B329" s="86"/>
      <c r="C329" s="8">
        <f t="shared" si="14"/>
        <v>5</v>
      </c>
      <c r="D329" s="8" t="s">
        <v>194</v>
      </c>
      <c r="E329" s="4">
        <v>19</v>
      </c>
      <c r="F329" s="87"/>
    </row>
    <row r="330" spans="1:6" ht="18.75" customHeight="1" x14ac:dyDescent="0.25">
      <c r="A330" s="85"/>
      <c r="B330" s="86"/>
      <c r="C330" s="8">
        <f t="shared" si="14"/>
        <v>6</v>
      </c>
      <c r="D330" s="8" t="s">
        <v>195</v>
      </c>
      <c r="E330" s="4">
        <v>5</v>
      </c>
      <c r="F330" s="87"/>
    </row>
    <row r="331" spans="1:6" ht="18.75" customHeight="1" x14ac:dyDescent="0.25">
      <c r="A331" s="85"/>
      <c r="B331" s="86"/>
      <c r="C331" s="8">
        <f t="shared" si="14"/>
        <v>7</v>
      </c>
      <c r="D331" s="8" t="s">
        <v>186</v>
      </c>
      <c r="E331" s="4">
        <v>2</v>
      </c>
      <c r="F331" s="87"/>
    </row>
    <row r="332" spans="1:6" ht="18.75" customHeight="1" x14ac:dyDescent="0.25">
      <c r="A332" s="85"/>
      <c r="B332" s="86"/>
      <c r="C332" s="8">
        <f t="shared" si="14"/>
        <v>8</v>
      </c>
      <c r="D332" s="8" t="s">
        <v>187</v>
      </c>
      <c r="E332" s="4">
        <v>2</v>
      </c>
      <c r="F332" s="87"/>
    </row>
    <row r="333" spans="1:6" ht="18.75" customHeight="1" x14ac:dyDescent="0.25">
      <c r="A333" s="85"/>
      <c r="B333" s="86"/>
      <c r="C333" s="8">
        <f t="shared" si="14"/>
        <v>9</v>
      </c>
      <c r="D333" s="8" t="s">
        <v>5</v>
      </c>
      <c r="E333" s="4">
        <v>0.5</v>
      </c>
      <c r="F333" s="87"/>
    </row>
    <row r="334" spans="1:6" ht="18.75" customHeight="1" x14ac:dyDescent="0.25">
      <c r="A334" s="85"/>
      <c r="B334" s="86"/>
      <c r="C334" s="8">
        <f t="shared" si="14"/>
        <v>10</v>
      </c>
      <c r="D334" s="8" t="s">
        <v>196</v>
      </c>
      <c r="E334" s="4">
        <v>19</v>
      </c>
      <c r="F334" s="87"/>
    </row>
    <row r="335" spans="1:6" ht="18.75" customHeight="1" x14ac:dyDescent="0.25">
      <c r="A335" s="85"/>
      <c r="B335" s="86"/>
      <c r="C335" s="8">
        <f t="shared" si="14"/>
        <v>11</v>
      </c>
      <c r="D335" s="8" t="s">
        <v>197</v>
      </c>
      <c r="E335" s="4">
        <v>19</v>
      </c>
      <c r="F335" s="87"/>
    </row>
    <row r="336" spans="1:6" ht="18.75" customHeight="1" x14ac:dyDescent="0.25">
      <c r="A336" s="85"/>
      <c r="B336" s="86"/>
      <c r="C336" s="8">
        <f t="shared" si="14"/>
        <v>12</v>
      </c>
      <c r="D336" s="8" t="s">
        <v>8</v>
      </c>
      <c r="E336" s="4">
        <v>0.5</v>
      </c>
      <c r="F336" s="87"/>
    </row>
    <row r="337" spans="1:6" ht="18.75" customHeight="1" x14ac:dyDescent="0.25">
      <c r="A337" s="85"/>
      <c r="B337" s="86"/>
      <c r="C337" s="8">
        <f t="shared" si="14"/>
        <v>13</v>
      </c>
      <c r="D337" s="8" t="s">
        <v>7</v>
      </c>
      <c r="E337" s="4">
        <v>2</v>
      </c>
      <c r="F337" s="87"/>
    </row>
    <row r="338" spans="1:6" ht="18.75" customHeight="1" x14ac:dyDescent="0.25">
      <c r="A338" s="85"/>
      <c r="B338" s="86"/>
      <c r="C338" s="8">
        <f t="shared" si="14"/>
        <v>14</v>
      </c>
      <c r="D338" s="8" t="s">
        <v>198</v>
      </c>
      <c r="E338" s="4">
        <v>14</v>
      </c>
      <c r="F338" s="87"/>
    </row>
    <row r="339" spans="1:6" ht="18.75" customHeight="1" x14ac:dyDescent="0.25">
      <c r="A339" s="85"/>
      <c r="B339" s="86"/>
      <c r="C339" s="8">
        <f t="shared" si="14"/>
        <v>15</v>
      </c>
      <c r="D339" s="8" t="s">
        <v>199</v>
      </c>
      <c r="E339" s="4">
        <v>8</v>
      </c>
      <c r="F339" s="87"/>
    </row>
    <row r="340" spans="1:6" ht="18.75" customHeight="1" x14ac:dyDescent="0.25">
      <c r="A340" s="85"/>
      <c r="B340" s="86"/>
      <c r="C340" s="8">
        <f t="shared" si="14"/>
        <v>16</v>
      </c>
      <c r="D340" s="8" t="s">
        <v>191</v>
      </c>
      <c r="E340" s="4">
        <v>2</v>
      </c>
      <c r="F340" s="87"/>
    </row>
    <row r="341" spans="1:6" ht="18.75" customHeight="1" x14ac:dyDescent="0.25">
      <c r="A341" s="85"/>
      <c r="B341" s="86"/>
      <c r="C341" s="8">
        <f t="shared" si="14"/>
        <v>17</v>
      </c>
      <c r="D341" s="8" t="s">
        <v>200</v>
      </c>
      <c r="E341" s="4">
        <v>8</v>
      </c>
      <c r="F341" s="87"/>
    </row>
    <row r="342" spans="1:6" ht="18.75" customHeight="1" x14ac:dyDescent="0.25">
      <c r="A342" s="85"/>
      <c r="B342" s="86"/>
      <c r="C342" s="8">
        <f t="shared" si="14"/>
        <v>18</v>
      </c>
      <c r="D342" s="8" t="s">
        <v>201</v>
      </c>
      <c r="E342" s="4">
        <v>19</v>
      </c>
      <c r="F342" s="87"/>
    </row>
    <row r="343" spans="1:6" ht="18.75" customHeight="1" x14ac:dyDescent="0.25">
      <c r="A343" s="85"/>
      <c r="B343" s="86"/>
      <c r="C343" s="8">
        <f t="shared" si="14"/>
        <v>19</v>
      </c>
      <c r="D343" s="8" t="s">
        <v>202</v>
      </c>
      <c r="E343" s="4">
        <v>19</v>
      </c>
      <c r="F343" s="87"/>
    </row>
    <row r="344" spans="1:6" ht="18.75" customHeight="1" x14ac:dyDescent="0.25">
      <c r="A344" s="85"/>
      <c r="B344" s="86"/>
      <c r="C344" s="8">
        <f t="shared" si="14"/>
        <v>20</v>
      </c>
      <c r="D344" s="8" t="s">
        <v>203</v>
      </c>
      <c r="E344" s="4">
        <v>15</v>
      </c>
      <c r="F344" s="87"/>
    </row>
    <row r="345" spans="1:6" ht="18.75" customHeight="1" x14ac:dyDescent="0.25">
      <c r="A345" s="85"/>
      <c r="B345" s="86"/>
      <c r="C345" s="8">
        <f t="shared" si="14"/>
        <v>21</v>
      </c>
      <c r="D345" s="8" t="s">
        <v>204</v>
      </c>
      <c r="E345" s="4">
        <v>19</v>
      </c>
      <c r="F345" s="87"/>
    </row>
    <row r="346" spans="1:6" ht="18.75" customHeight="1" x14ac:dyDescent="0.25">
      <c r="A346" s="85"/>
      <c r="B346" s="86"/>
      <c r="C346" s="8">
        <f t="shared" si="14"/>
        <v>22</v>
      </c>
      <c r="D346" s="8" t="s">
        <v>205</v>
      </c>
      <c r="E346" s="4">
        <v>19</v>
      </c>
      <c r="F346" s="87"/>
    </row>
    <row r="347" spans="1:6" ht="18.75" customHeight="1" x14ac:dyDescent="0.25">
      <c r="A347" s="85"/>
      <c r="B347" s="86"/>
      <c r="C347" s="8">
        <f t="shared" si="14"/>
        <v>23</v>
      </c>
      <c r="D347" s="8" t="s">
        <v>206</v>
      </c>
      <c r="E347" s="4">
        <v>2</v>
      </c>
      <c r="F347" s="87"/>
    </row>
    <row r="348" spans="1:6" ht="18.75" customHeight="1" x14ac:dyDescent="0.25">
      <c r="A348" s="85"/>
      <c r="B348" s="86"/>
      <c r="C348" s="8"/>
      <c r="D348" s="3" t="s">
        <v>33</v>
      </c>
      <c r="E348" s="5">
        <f>SUM(E325:E347)</f>
        <v>228.6</v>
      </c>
      <c r="F348" s="87"/>
    </row>
    <row r="349" spans="1:6" ht="18.75" customHeight="1" x14ac:dyDescent="0.25">
      <c r="A349" s="85">
        <v>18</v>
      </c>
      <c r="B349" s="86" t="s">
        <v>224</v>
      </c>
      <c r="C349" s="8">
        <v>1</v>
      </c>
      <c r="D349" s="8" t="s">
        <v>225</v>
      </c>
      <c r="E349" s="4">
        <v>19</v>
      </c>
      <c r="F349" s="87">
        <v>45</v>
      </c>
    </row>
    <row r="350" spans="1:6" ht="18.75" customHeight="1" x14ac:dyDescent="0.25">
      <c r="A350" s="85"/>
      <c r="B350" s="86"/>
      <c r="C350" s="8">
        <f t="shared" ref="C350:C357" si="15">C349+1</f>
        <v>2</v>
      </c>
      <c r="D350" s="8" t="s">
        <v>226</v>
      </c>
      <c r="E350" s="4">
        <v>8</v>
      </c>
      <c r="F350" s="87"/>
    </row>
    <row r="351" spans="1:6" ht="18.75" customHeight="1" x14ac:dyDescent="0.25">
      <c r="A351" s="85"/>
      <c r="B351" s="86"/>
      <c r="C351" s="8">
        <f t="shared" si="15"/>
        <v>3</v>
      </c>
      <c r="D351" s="8" t="s">
        <v>227</v>
      </c>
      <c r="E351" s="4">
        <v>19</v>
      </c>
      <c r="F351" s="87"/>
    </row>
    <row r="352" spans="1:6" ht="18.75" customHeight="1" x14ac:dyDescent="0.25">
      <c r="A352" s="85"/>
      <c r="B352" s="86"/>
      <c r="C352" s="8">
        <f t="shared" si="15"/>
        <v>4</v>
      </c>
      <c r="D352" s="8" t="s">
        <v>6</v>
      </c>
      <c r="E352" s="4">
        <v>9</v>
      </c>
      <c r="F352" s="87"/>
    </row>
    <row r="353" spans="1:6" ht="18.75" customHeight="1" x14ac:dyDescent="0.25">
      <c r="A353" s="85"/>
      <c r="B353" s="86"/>
      <c r="C353" s="8">
        <f t="shared" si="15"/>
        <v>5</v>
      </c>
      <c r="D353" s="8" t="s">
        <v>7</v>
      </c>
      <c r="E353" s="4">
        <v>2</v>
      </c>
      <c r="F353" s="87"/>
    </row>
    <row r="354" spans="1:6" ht="18.75" customHeight="1" x14ac:dyDescent="0.25">
      <c r="A354" s="85"/>
      <c r="B354" s="86"/>
      <c r="C354" s="8">
        <f t="shared" si="15"/>
        <v>6</v>
      </c>
      <c r="D354" s="8" t="s">
        <v>8</v>
      </c>
      <c r="E354" s="4">
        <v>0.5</v>
      </c>
      <c r="F354" s="87"/>
    </row>
    <row r="355" spans="1:6" ht="18.75" customHeight="1" x14ac:dyDescent="0.25">
      <c r="A355" s="85"/>
      <c r="B355" s="86"/>
      <c r="C355" s="8">
        <f t="shared" si="15"/>
        <v>7</v>
      </c>
      <c r="D355" s="8" t="s">
        <v>189</v>
      </c>
      <c r="E355" s="4">
        <v>2</v>
      </c>
      <c r="F355" s="87"/>
    </row>
    <row r="356" spans="1:6" ht="18.75" customHeight="1" x14ac:dyDescent="0.25">
      <c r="A356" s="85"/>
      <c r="B356" s="86"/>
      <c r="C356" s="8">
        <f t="shared" si="15"/>
        <v>8</v>
      </c>
      <c r="D356" s="8" t="s">
        <v>190</v>
      </c>
      <c r="E356" s="4">
        <v>1</v>
      </c>
      <c r="F356" s="87"/>
    </row>
    <row r="357" spans="1:6" ht="18.75" customHeight="1" x14ac:dyDescent="0.25">
      <c r="A357" s="85"/>
      <c r="B357" s="86"/>
      <c r="C357" s="8">
        <f t="shared" si="15"/>
        <v>9</v>
      </c>
      <c r="D357" s="8" t="s">
        <v>191</v>
      </c>
      <c r="E357" s="4">
        <v>2</v>
      </c>
      <c r="F357" s="87"/>
    </row>
    <row r="358" spans="1:6" ht="18.75" customHeight="1" x14ac:dyDescent="0.25">
      <c r="A358" s="85"/>
      <c r="B358" s="86"/>
      <c r="C358" s="8"/>
      <c r="D358" s="3" t="s">
        <v>33</v>
      </c>
      <c r="E358" s="5">
        <f>SUM(E349:E357)</f>
        <v>62.5</v>
      </c>
      <c r="F358" s="87"/>
    </row>
    <row r="359" spans="1:6" ht="18.75" customHeight="1" x14ac:dyDescent="0.25">
      <c r="A359" s="85">
        <v>19</v>
      </c>
      <c r="B359" s="86" t="s">
        <v>228</v>
      </c>
      <c r="C359" s="8">
        <v>1</v>
      </c>
      <c r="D359" s="8" t="s">
        <v>225</v>
      </c>
      <c r="E359" s="4">
        <v>19</v>
      </c>
      <c r="F359" s="87">
        <v>45</v>
      </c>
    </row>
    <row r="360" spans="1:6" ht="18.75" customHeight="1" x14ac:dyDescent="0.25">
      <c r="A360" s="85"/>
      <c r="B360" s="86"/>
      <c r="C360" s="8">
        <f t="shared" ref="C360:C368" si="16">C359+1</f>
        <v>2</v>
      </c>
      <c r="D360" s="8" t="s">
        <v>226</v>
      </c>
      <c r="E360" s="4">
        <v>8</v>
      </c>
      <c r="F360" s="87"/>
    </row>
    <row r="361" spans="1:6" ht="18.75" customHeight="1" x14ac:dyDescent="0.25">
      <c r="A361" s="85"/>
      <c r="B361" s="86"/>
      <c r="C361" s="8">
        <f t="shared" si="16"/>
        <v>3</v>
      </c>
      <c r="D361" s="8" t="s">
        <v>227</v>
      </c>
      <c r="E361" s="4">
        <v>19</v>
      </c>
      <c r="F361" s="87"/>
    </row>
    <row r="362" spans="1:6" ht="18.75" customHeight="1" x14ac:dyDescent="0.25">
      <c r="A362" s="85"/>
      <c r="B362" s="86"/>
      <c r="C362" s="8">
        <f t="shared" si="16"/>
        <v>4</v>
      </c>
      <c r="D362" s="8" t="s">
        <v>6</v>
      </c>
      <c r="E362" s="4">
        <v>9</v>
      </c>
      <c r="F362" s="87"/>
    </row>
    <row r="363" spans="1:6" ht="18.75" customHeight="1" x14ac:dyDescent="0.25">
      <c r="A363" s="85"/>
      <c r="B363" s="86"/>
      <c r="C363" s="8">
        <f t="shared" si="16"/>
        <v>5</v>
      </c>
      <c r="D363" s="8" t="s">
        <v>7</v>
      </c>
      <c r="E363" s="4">
        <v>2</v>
      </c>
      <c r="F363" s="87"/>
    </row>
    <row r="364" spans="1:6" ht="18.75" customHeight="1" x14ac:dyDescent="0.25">
      <c r="A364" s="85"/>
      <c r="B364" s="86"/>
      <c r="C364" s="8">
        <f t="shared" si="16"/>
        <v>6</v>
      </c>
      <c r="D364" s="8" t="s">
        <v>8</v>
      </c>
      <c r="E364" s="4">
        <v>0.5</v>
      </c>
      <c r="F364" s="87"/>
    </row>
    <row r="365" spans="1:6" ht="18.75" customHeight="1" x14ac:dyDescent="0.25">
      <c r="A365" s="85"/>
      <c r="B365" s="86"/>
      <c r="C365" s="8">
        <f t="shared" si="16"/>
        <v>7</v>
      </c>
      <c r="D365" s="8" t="s">
        <v>189</v>
      </c>
      <c r="E365" s="4">
        <v>2</v>
      </c>
      <c r="F365" s="87"/>
    </row>
    <row r="366" spans="1:6" ht="18.75" customHeight="1" x14ac:dyDescent="0.25">
      <c r="A366" s="85"/>
      <c r="B366" s="86"/>
      <c r="C366" s="8">
        <f t="shared" si="16"/>
        <v>8</v>
      </c>
      <c r="D366" s="8" t="s">
        <v>190</v>
      </c>
      <c r="E366" s="4">
        <v>1</v>
      </c>
      <c r="F366" s="87"/>
    </row>
    <row r="367" spans="1:6" ht="18.75" customHeight="1" x14ac:dyDescent="0.25">
      <c r="A367" s="85"/>
      <c r="B367" s="86"/>
      <c r="C367" s="8">
        <f t="shared" si="16"/>
        <v>9</v>
      </c>
      <c r="D367" s="8" t="s">
        <v>191</v>
      </c>
      <c r="E367" s="4">
        <v>2</v>
      </c>
      <c r="F367" s="87"/>
    </row>
    <row r="368" spans="1:6" ht="18.75" customHeight="1" x14ac:dyDescent="0.25">
      <c r="A368" s="85"/>
      <c r="B368" s="86"/>
      <c r="C368" s="8">
        <f t="shared" si="16"/>
        <v>10</v>
      </c>
      <c r="D368" s="8" t="s">
        <v>229</v>
      </c>
      <c r="E368" s="4">
        <v>19</v>
      </c>
      <c r="F368" s="87"/>
    </row>
    <row r="369" spans="1:6" ht="18.75" customHeight="1" x14ac:dyDescent="0.25">
      <c r="A369" s="85"/>
      <c r="B369" s="86"/>
      <c r="C369" s="8"/>
      <c r="D369" s="3" t="s">
        <v>33</v>
      </c>
      <c r="E369" s="5">
        <f>SUM(E359:E368)</f>
        <v>81.5</v>
      </c>
      <c r="F369" s="87"/>
    </row>
    <row r="370" spans="1:6" ht="18.75" customHeight="1" x14ac:dyDescent="0.25">
      <c r="A370" s="85">
        <v>20</v>
      </c>
      <c r="B370" s="86" t="s">
        <v>230</v>
      </c>
      <c r="C370" s="8">
        <v>1</v>
      </c>
      <c r="D370" s="8" t="s">
        <v>225</v>
      </c>
      <c r="E370" s="4">
        <v>19</v>
      </c>
      <c r="F370" s="87">
        <v>45</v>
      </c>
    </row>
    <row r="371" spans="1:6" ht="18.75" customHeight="1" x14ac:dyDescent="0.25">
      <c r="A371" s="85"/>
      <c r="B371" s="86"/>
      <c r="C371" s="8">
        <f t="shared" ref="C371:C379" si="17">C370+1</f>
        <v>2</v>
      </c>
      <c r="D371" s="8" t="s">
        <v>226</v>
      </c>
      <c r="E371" s="4">
        <v>8</v>
      </c>
      <c r="F371" s="87"/>
    </row>
    <row r="372" spans="1:6" ht="18.75" customHeight="1" x14ac:dyDescent="0.25">
      <c r="A372" s="85"/>
      <c r="B372" s="86"/>
      <c r="C372" s="8">
        <f t="shared" si="17"/>
        <v>3</v>
      </c>
      <c r="D372" s="8" t="s">
        <v>227</v>
      </c>
      <c r="E372" s="4">
        <v>19</v>
      </c>
      <c r="F372" s="87"/>
    </row>
    <row r="373" spans="1:6" ht="18.75" customHeight="1" x14ac:dyDescent="0.25">
      <c r="A373" s="85"/>
      <c r="B373" s="86"/>
      <c r="C373" s="8">
        <f t="shared" si="17"/>
        <v>4</v>
      </c>
      <c r="D373" s="8" t="s">
        <v>6</v>
      </c>
      <c r="E373" s="4">
        <v>9</v>
      </c>
      <c r="F373" s="87"/>
    </row>
    <row r="374" spans="1:6" ht="18.75" customHeight="1" x14ac:dyDescent="0.25">
      <c r="A374" s="85"/>
      <c r="B374" s="86"/>
      <c r="C374" s="8">
        <f t="shared" si="17"/>
        <v>5</v>
      </c>
      <c r="D374" s="8" t="s">
        <v>7</v>
      </c>
      <c r="E374" s="4">
        <v>2</v>
      </c>
      <c r="F374" s="87"/>
    </row>
    <row r="375" spans="1:6" ht="18.75" customHeight="1" x14ac:dyDescent="0.25">
      <c r="A375" s="85"/>
      <c r="B375" s="86"/>
      <c r="C375" s="8">
        <f t="shared" si="17"/>
        <v>6</v>
      </c>
      <c r="D375" s="8" t="s">
        <v>8</v>
      </c>
      <c r="E375" s="4">
        <v>0.5</v>
      </c>
      <c r="F375" s="87"/>
    </row>
    <row r="376" spans="1:6" ht="18.75" customHeight="1" x14ac:dyDescent="0.25">
      <c r="A376" s="85"/>
      <c r="B376" s="86"/>
      <c r="C376" s="8">
        <f t="shared" si="17"/>
        <v>7</v>
      </c>
      <c r="D376" s="8" t="s">
        <v>189</v>
      </c>
      <c r="E376" s="4">
        <v>2</v>
      </c>
      <c r="F376" s="87"/>
    </row>
    <row r="377" spans="1:6" ht="18.75" customHeight="1" x14ac:dyDescent="0.25">
      <c r="A377" s="85"/>
      <c r="B377" s="86"/>
      <c r="C377" s="8">
        <f t="shared" si="17"/>
        <v>8</v>
      </c>
      <c r="D377" s="8" t="s">
        <v>190</v>
      </c>
      <c r="E377" s="4">
        <v>1</v>
      </c>
      <c r="F377" s="87"/>
    </row>
    <row r="378" spans="1:6" ht="18.75" customHeight="1" x14ac:dyDescent="0.25">
      <c r="A378" s="85"/>
      <c r="B378" s="86"/>
      <c r="C378" s="8">
        <f t="shared" si="17"/>
        <v>9</v>
      </c>
      <c r="D378" s="8" t="s">
        <v>191</v>
      </c>
      <c r="E378" s="4">
        <v>2</v>
      </c>
      <c r="F378" s="87"/>
    </row>
    <row r="379" spans="1:6" ht="18.75" customHeight="1" x14ac:dyDescent="0.25">
      <c r="A379" s="85"/>
      <c r="B379" s="86"/>
      <c r="C379" s="8">
        <f t="shared" si="17"/>
        <v>10</v>
      </c>
      <c r="D379" s="8" t="s">
        <v>1</v>
      </c>
      <c r="E379" s="4">
        <v>19</v>
      </c>
      <c r="F379" s="87"/>
    </row>
    <row r="380" spans="1:6" ht="18.75" customHeight="1" x14ac:dyDescent="0.25">
      <c r="A380" s="85"/>
      <c r="B380" s="86"/>
      <c r="C380" s="8"/>
      <c r="D380" s="3" t="s">
        <v>33</v>
      </c>
      <c r="E380" s="5">
        <f>SUM(E370:E379)</f>
        <v>81.5</v>
      </c>
      <c r="F380" s="87"/>
    </row>
    <row r="381" spans="1:6" ht="18.75" customHeight="1" x14ac:dyDescent="0.25">
      <c r="A381" s="85">
        <v>21</v>
      </c>
      <c r="B381" s="86" t="s">
        <v>231</v>
      </c>
      <c r="C381" s="8">
        <v>1</v>
      </c>
      <c r="D381" s="8" t="s">
        <v>225</v>
      </c>
      <c r="E381" s="4">
        <v>19</v>
      </c>
      <c r="F381" s="87">
        <v>45</v>
      </c>
    </row>
    <row r="382" spans="1:6" ht="18.75" customHeight="1" x14ac:dyDescent="0.25">
      <c r="A382" s="85"/>
      <c r="B382" s="86"/>
      <c r="C382" s="8">
        <f t="shared" ref="C382:C390" si="18">C381+1</f>
        <v>2</v>
      </c>
      <c r="D382" s="8" t="s">
        <v>226</v>
      </c>
      <c r="E382" s="4">
        <v>8</v>
      </c>
      <c r="F382" s="87"/>
    </row>
    <row r="383" spans="1:6" ht="18.75" customHeight="1" x14ac:dyDescent="0.25">
      <c r="A383" s="85"/>
      <c r="B383" s="86"/>
      <c r="C383" s="8">
        <f t="shared" si="18"/>
        <v>3</v>
      </c>
      <c r="D383" s="8" t="s">
        <v>227</v>
      </c>
      <c r="E383" s="4">
        <v>19</v>
      </c>
      <c r="F383" s="87"/>
    </row>
    <row r="384" spans="1:6" ht="18.75" customHeight="1" x14ac:dyDescent="0.25">
      <c r="A384" s="85"/>
      <c r="B384" s="86"/>
      <c r="C384" s="8">
        <f t="shared" si="18"/>
        <v>4</v>
      </c>
      <c r="D384" s="8" t="s">
        <v>6</v>
      </c>
      <c r="E384" s="4">
        <v>9</v>
      </c>
      <c r="F384" s="87"/>
    </row>
    <row r="385" spans="1:6" ht="18.75" customHeight="1" x14ac:dyDescent="0.25">
      <c r="A385" s="85"/>
      <c r="B385" s="86"/>
      <c r="C385" s="8">
        <f t="shared" si="18"/>
        <v>5</v>
      </c>
      <c r="D385" s="8" t="s">
        <v>7</v>
      </c>
      <c r="E385" s="4">
        <v>2</v>
      </c>
      <c r="F385" s="87"/>
    </row>
    <row r="386" spans="1:6" ht="18.75" customHeight="1" x14ac:dyDescent="0.25">
      <c r="A386" s="85"/>
      <c r="B386" s="86"/>
      <c r="C386" s="8">
        <f t="shared" si="18"/>
        <v>6</v>
      </c>
      <c r="D386" s="8" t="s">
        <v>8</v>
      </c>
      <c r="E386" s="4">
        <v>0.5</v>
      </c>
      <c r="F386" s="87"/>
    </row>
    <row r="387" spans="1:6" ht="18.75" customHeight="1" x14ac:dyDescent="0.25">
      <c r="A387" s="85"/>
      <c r="B387" s="86"/>
      <c r="C387" s="8">
        <f t="shared" si="18"/>
        <v>7</v>
      </c>
      <c r="D387" s="8" t="s">
        <v>189</v>
      </c>
      <c r="E387" s="4">
        <v>2</v>
      </c>
      <c r="F387" s="87"/>
    </row>
    <row r="388" spans="1:6" ht="18.75" customHeight="1" x14ac:dyDescent="0.25">
      <c r="A388" s="85"/>
      <c r="B388" s="86"/>
      <c r="C388" s="8">
        <f t="shared" si="18"/>
        <v>8</v>
      </c>
      <c r="D388" s="8" t="s">
        <v>190</v>
      </c>
      <c r="E388" s="4">
        <v>1</v>
      </c>
      <c r="F388" s="87"/>
    </row>
    <row r="389" spans="1:6" ht="18.75" customHeight="1" x14ac:dyDescent="0.25">
      <c r="A389" s="85"/>
      <c r="B389" s="86"/>
      <c r="C389" s="8">
        <f t="shared" si="18"/>
        <v>9</v>
      </c>
      <c r="D389" s="8" t="s">
        <v>191</v>
      </c>
      <c r="E389" s="4">
        <v>2</v>
      </c>
      <c r="F389" s="87"/>
    </row>
    <row r="390" spans="1:6" ht="18.75" customHeight="1" x14ac:dyDescent="0.25">
      <c r="A390" s="85"/>
      <c r="B390" s="86"/>
      <c r="C390" s="8">
        <f t="shared" si="18"/>
        <v>10</v>
      </c>
      <c r="D390" s="8" t="s">
        <v>232</v>
      </c>
      <c r="E390" s="4">
        <v>19</v>
      </c>
      <c r="F390" s="87"/>
    </row>
    <row r="391" spans="1:6" ht="18.75" customHeight="1" x14ac:dyDescent="0.25">
      <c r="A391" s="85"/>
      <c r="B391" s="86"/>
      <c r="C391" s="8"/>
      <c r="D391" s="3" t="s">
        <v>33</v>
      </c>
      <c r="E391" s="5">
        <f>SUM(E381:E390)</f>
        <v>81.5</v>
      </c>
      <c r="F391" s="87"/>
    </row>
    <row r="392" spans="1:6" ht="18.75" customHeight="1" x14ac:dyDescent="0.25">
      <c r="A392" s="85">
        <v>22</v>
      </c>
      <c r="B392" s="86" t="s">
        <v>233</v>
      </c>
      <c r="C392" s="8">
        <v>1</v>
      </c>
      <c r="D392" s="8" t="s">
        <v>225</v>
      </c>
      <c r="E392" s="4">
        <v>19</v>
      </c>
      <c r="F392" s="87">
        <v>45</v>
      </c>
    </row>
    <row r="393" spans="1:6" ht="18.75" customHeight="1" x14ac:dyDescent="0.25">
      <c r="A393" s="85"/>
      <c r="B393" s="86"/>
      <c r="C393" s="8">
        <f t="shared" ref="C393:C401" si="19">C392+1</f>
        <v>2</v>
      </c>
      <c r="D393" s="8" t="s">
        <v>226</v>
      </c>
      <c r="E393" s="4">
        <v>8</v>
      </c>
      <c r="F393" s="87"/>
    </row>
    <row r="394" spans="1:6" ht="18.75" customHeight="1" x14ac:dyDescent="0.25">
      <c r="A394" s="85"/>
      <c r="B394" s="86"/>
      <c r="C394" s="8">
        <f t="shared" si="19"/>
        <v>3</v>
      </c>
      <c r="D394" s="8" t="s">
        <v>227</v>
      </c>
      <c r="E394" s="4">
        <v>19</v>
      </c>
      <c r="F394" s="87"/>
    </row>
    <row r="395" spans="1:6" ht="18.75" customHeight="1" x14ac:dyDescent="0.25">
      <c r="A395" s="85"/>
      <c r="B395" s="86"/>
      <c r="C395" s="8">
        <f t="shared" si="19"/>
        <v>4</v>
      </c>
      <c r="D395" s="8" t="s">
        <v>6</v>
      </c>
      <c r="E395" s="4">
        <v>9</v>
      </c>
      <c r="F395" s="87"/>
    </row>
    <row r="396" spans="1:6" ht="18.75" customHeight="1" x14ac:dyDescent="0.25">
      <c r="A396" s="85"/>
      <c r="B396" s="86"/>
      <c r="C396" s="8">
        <f t="shared" si="19"/>
        <v>5</v>
      </c>
      <c r="D396" s="8" t="s">
        <v>7</v>
      </c>
      <c r="E396" s="4">
        <v>2</v>
      </c>
      <c r="F396" s="87"/>
    </row>
    <row r="397" spans="1:6" ht="18.75" customHeight="1" x14ac:dyDescent="0.25">
      <c r="A397" s="85"/>
      <c r="B397" s="86"/>
      <c r="C397" s="8">
        <f t="shared" si="19"/>
        <v>6</v>
      </c>
      <c r="D397" s="8" t="s">
        <v>8</v>
      </c>
      <c r="E397" s="4">
        <v>0.5</v>
      </c>
      <c r="F397" s="87"/>
    </row>
    <row r="398" spans="1:6" ht="18.75" customHeight="1" x14ac:dyDescent="0.25">
      <c r="A398" s="85"/>
      <c r="B398" s="86"/>
      <c r="C398" s="8">
        <f t="shared" si="19"/>
        <v>7</v>
      </c>
      <c r="D398" s="8" t="s">
        <v>189</v>
      </c>
      <c r="E398" s="4">
        <v>2</v>
      </c>
      <c r="F398" s="87"/>
    </row>
    <row r="399" spans="1:6" ht="18.75" customHeight="1" x14ac:dyDescent="0.25">
      <c r="A399" s="85"/>
      <c r="B399" s="86"/>
      <c r="C399" s="8">
        <f t="shared" si="19"/>
        <v>8</v>
      </c>
      <c r="D399" s="8" t="s">
        <v>190</v>
      </c>
      <c r="E399" s="4">
        <v>1</v>
      </c>
      <c r="F399" s="87"/>
    </row>
    <row r="400" spans="1:6" ht="18.75" customHeight="1" x14ac:dyDescent="0.25">
      <c r="A400" s="85"/>
      <c r="B400" s="86"/>
      <c r="C400" s="8">
        <f t="shared" si="19"/>
        <v>9</v>
      </c>
      <c r="D400" s="8" t="s">
        <v>191</v>
      </c>
      <c r="E400" s="4">
        <v>2</v>
      </c>
      <c r="F400" s="87"/>
    </row>
    <row r="401" spans="1:6" ht="18.75" customHeight="1" x14ac:dyDescent="0.25">
      <c r="A401" s="85"/>
      <c r="B401" s="86"/>
      <c r="C401" s="8">
        <f t="shared" si="19"/>
        <v>10</v>
      </c>
      <c r="D401" s="8" t="s">
        <v>234</v>
      </c>
      <c r="E401" s="4">
        <v>19</v>
      </c>
      <c r="F401" s="87"/>
    </row>
    <row r="402" spans="1:6" ht="18.75" customHeight="1" x14ac:dyDescent="0.25">
      <c r="A402" s="85"/>
      <c r="B402" s="86"/>
      <c r="C402" s="8"/>
      <c r="D402" s="3" t="s">
        <v>33</v>
      </c>
      <c r="E402" s="5">
        <f>SUM(E392:E401)</f>
        <v>81.5</v>
      </c>
      <c r="F402" s="87"/>
    </row>
    <row r="403" spans="1:6" ht="18.75" customHeight="1" x14ac:dyDescent="0.25">
      <c r="A403" s="85">
        <v>23</v>
      </c>
      <c r="B403" s="86" t="s">
        <v>235</v>
      </c>
      <c r="C403" s="8">
        <v>1</v>
      </c>
      <c r="D403" s="8" t="s">
        <v>225</v>
      </c>
      <c r="E403" s="4">
        <v>19</v>
      </c>
      <c r="F403" s="87">
        <v>45</v>
      </c>
    </row>
    <row r="404" spans="1:6" ht="18.75" customHeight="1" x14ac:dyDescent="0.25">
      <c r="A404" s="85"/>
      <c r="B404" s="86"/>
      <c r="C404" s="8">
        <f t="shared" ref="C404:C412" si="20">C403+1</f>
        <v>2</v>
      </c>
      <c r="D404" s="8" t="s">
        <v>226</v>
      </c>
      <c r="E404" s="4">
        <v>8</v>
      </c>
      <c r="F404" s="87"/>
    </row>
    <row r="405" spans="1:6" ht="18.75" customHeight="1" x14ac:dyDescent="0.25">
      <c r="A405" s="85"/>
      <c r="B405" s="86"/>
      <c r="C405" s="8">
        <f t="shared" si="20"/>
        <v>3</v>
      </c>
      <c r="D405" s="8" t="s">
        <v>227</v>
      </c>
      <c r="E405" s="4">
        <v>19</v>
      </c>
      <c r="F405" s="87"/>
    </row>
    <row r="406" spans="1:6" ht="18.75" customHeight="1" x14ac:dyDescent="0.25">
      <c r="A406" s="85"/>
      <c r="B406" s="86"/>
      <c r="C406" s="8">
        <f t="shared" si="20"/>
        <v>4</v>
      </c>
      <c r="D406" s="8" t="s">
        <v>6</v>
      </c>
      <c r="E406" s="4">
        <v>9</v>
      </c>
      <c r="F406" s="87"/>
    </row>
    <row r="407" spans="1:6" ht="18.75" customHeight="1" x14ac:dyDescent="0.25">
      <c r="A407" s="85"/>
      <c r="B407" s="86"/>
      <c r="C407" s="8">
        <f t="shared" si="20"/>
        <v>5</v>
      </c>
      <c r="D407" s="8" t="s">
        <v>7</v>
      </c>
      <c r="E407" s="4">
        <v>2</v>
      </c>
      <c r="F407" s="87"/>
    </row>
    <row r="408" spans="1:6" ht="18.75" customHeight="1" x14ac:dyDescent="0.25">
      <c r="A408" s="85"/>
      <c r="B408" s="86"/>
      <c r="C408" s="8">
        <f t="shared" si="20"/>
        <v>6</v>
      </c>
      <c r="D408" s="8" t="s">
        <v>8</v>
      </c>
      <c r="E408" s="4">
        <v>0.5</v>
      </c>
      <c r="F408" s="87"/>
    </row>
    <row r="409" spans="1:6" ht="18.75" customHeight="1" x14ac:dyDescent="0.25">
      <c r="A409" s="85"/>
      <c r="B409" s="86"/>
      <c r="C409" s="8">
        <f t="shared" si="20"/>
        <v>7</v>
      </c>
      <c r="D409" s="8" t="s">
        <v>189</v>
      </c>
      <c r="E409" s="4">
        <v>2</v>
      </c>
      <c r="F409" s="87"/>
    </row>
    <row r="410" spans="1:6" ht="18.75" customHeight="1" x14ac:dyDescent="0.25">
      <c r="A410" s="85"/>
      <c r="B410" s="86"/>
      <c r="C410" s="8">
        <f t="shared" si="20"/>
        <v>8</v>
      </c>
      <c r="D410" s="8" t="s">
        <v>190</v>
      </c>
      <c r="E410" s="4">
        <v>1</v>
      </c>
      <c r="F410" s="87"/>
    </row>
    <row r="411" spans="1:6" ht="18.75" customHeight="1" x14ac:dyDescent="0.25">
      <c r="A411" s="85"/>
      <c r="B411" s="86"/>
      <c r="C411" s="8">
        <f t="shared" si="20"/>
        <v>9</v>
      </c>
      <c r="D411" s="8" t="s">
        <v>191</v>
      </c>
      <c r="E411" s="4">
        <v>2</v>
      </c>
      <c r="F411" s="87"/>
    </row>
    <row r="412" spans="1:6" ht="18.75" customHeight="1" x14ac:dyDescent="0.25">
      <c r="A412" s="85"/>
      <c r="B412" s="86"/>
      <c r="C412" s="8">
        <f t="shared" si="20"/>
        <v>10</v>
      </c>
      <c r="D412" s="8" t="s">
        <v>208</v>
      </c>
      <c r="E412" s="4">
        <v>19</v>
      </c>
      <c r="F412" s="87"/>
    </row>
    <row r="413" spans="1:6" ht="18.75" customHeight="1" x14ac:dyDescent="0.25">
      <c r="A413" s="85"/>
      <c r="B413" s="86"/>
      <c r="C413" s="8"/>
      <c r="D413" s="3" t="s">
        <v>33</v>
      </c>
      <c r="E413" s="5">
        <f>SUM(E403:E412)</f>
        <v>81.5</v>
      </c>
      <c r="F413" s="87"/>
    </row>
    <row r="414" spans="1:6" ht="18.75" customHeight="1" x14ac:dyDescent="0.25">
      <c r="A414" s="85">
        <v>24</v>
      </c>
      <c r="B414" s="86" t="s">
        <v>236</v>
      </c>
      <c r="C414" s="8">
        <v>1</v>
      </c>
      <c r="D414" s="8" t="s">
        <v>225</v>
      </c>
      <c r="E414" s="4">
        <v>19</v>
      </c>
      <c r="F414" s="87">
        <v>105</v>
      </c>
    </row>
    <row r="415" spans="1:6" ht="18.75" customHeight="1" x14ac:dyDescent="0.25">
      <c r="A415" s="85"/>
      <c r="B415" s="86"/>
      <c r="C415" s="8">
        <f t="shared" ref="C415:C428" si="21">C414+1</f>
        <v>2</v>
      </c>
      <c r="D415" s="8" t="s">
        <v>226</v>
      </c>
      <c r="E415" s="4">
        <v>8</v>
      </c>
      <c r="F415" s="87"/>
    </row>
    <row r="416" spans="1:6" ht="18.75" customHeight="1" x14ac:dyDescent="0.25">
      <c r="A416" s="85"/>
      <c r="B416" s="86"/>
      <c r="C416" s="8">
        <f t="shared" si="21"/>
        <v>3</v>
      </c>
      <c r="D416" s="8" t="s">
        <v>227</v>
      </c>
      <c r="E416" s="4">
        <v>19</v>
      </c>
      <c r="F416" s="87"/>
    </row>
    <row r="417" spans="1:6" ht="18.75" customHeight="1" x14ac:dyDescent="0.25">
      <c r="A417" s="85"/>
      <c r="B417" s="86"/>
      <c r="C417" s="8">
        <f t="shared" si="21"/>
        <v>4</v>
      </c>
      <c r="D417" s="8" t="s">
        <v>6</v>
      </c>
      <c r="E417" s="4">
        <v>9</v>
      </c>
      <c r="F417" s="87"/>
    </row>
    <row r="418" spans="1:6" ht="18.75" customHeight="1" x14ac:dyDescent="0.25">
      <c r="A418" s="85"/>
      <c r="B418" s="86"/>
      <c r="C418" s="8">
        <f t="shared" si="21"/>
        <v>5</v>
      </c>
      <c r="D418" s="8" t="s">
        <v>7</v>
      </c>
      <c r="E418" s="4">
        <v>2</v>
      </c>
      <c r="F418" s="87"/>
    </row>
    <row r="419" spans="1:6" ht="18.75" customHeight="1" x14ac:dyDescent="0.25">
      <c r="A419" s="85"/>
      <c r="B419" s="86"/>
      <c r="C419" s="8">
        <f t="shared" si="21"/>
        <v>6</v>
      </c>
      <c r="D419" s="8" t="s">
        <v>8</v>
      </c>
      <c r="E419" s="4">
        <v>0.5</v>
      </c>
      <c r="F419" s="87"/>
    </row>
    <row r="420" spans="1:6" ht="18.75" customHeight="1" x14ac:dyDescent="0.25">
      <c r="A420" s="85"/>
      <c r="B420" s="86"/>
      <c r="C420" s="8">
        <f t="shared" si="21"/>
        <v>7</v>
      </c>
      <c r="D420" s="8" t="s">
        <v>189</v>
      </c>
      <c r="E420" s="4">
        <v>2</v>
      </c>
      <c r="F420" s="87"/>
    </row>
    <row r="421" spans="1:6" ht="18.75" customHeight="1" x14ac:dyDescent="0.25">
      <c r="A421" s="85"/>
      <c r="B421" s="86"/>
      <c r="C421" s="8">
        <f t="shared" si="21"/>
        <v>8</v>
      </c>
      <c r="D421" s="8" t="s">
        <v>190</v>
      </c>
      <c r="E421" s="4">
        <v>1</v>
      </c>
      <c r="F421" s="87"/>
    </row>
    <row r="422" spans="1:6" ht="18.75" customHeight="1" x14ac:dyDescent="0.25">
      <c r="A422" s="85"/>
      <c r="B422" s="86"/>
      <c r="C422" s="8">
        <f t="shared" si="21"/>
        <v>9</v>
      </c>
      <c r="D422" s="8" t="s">
        <v>191</v>
      </c>
      <c r="E422" s="4">
        <v>2</v>
      </c>
      <c r="F422" s="87"/>
    </row>
    <row r="423" spans="1:6" ht="18.75" customHeight="1" x14ac:dyDescent="0.25">
      <c r="A423" s="85"/>
      <c r="B423" s="86"/>
      <c r="C423" s="8">
        <f t="shared" si="21"/>
        <v>10</v>
      </c>
      <c r="D423" s="8" t="s">
        <v>9</v>
      </c>
      <c r="E423" s="4">
        <v>19</v>
      </c>
      <c r="F423" s="87"/>
    </row>
    <row r="424" spans="1:6" ht="18.75" customHeight="1" x14ac:dyDescent="0.25">
      <c r="A424" s="85"/>
      <c r="B424" s="86"/>
      <c r="C424" s="8">
        <f t="shared" si="21"/>
        <v>11</v>
      </c>
      <c r="D424" s="8" t="s">
        <v>10</v>
      </c>
      <c r="E424" s="4">
        <v>19</v>
      </c>
      <c r="F424" s="87"/>
    </row>
    <row r="425" spans="1:6" ht="18.75" customHeight="1" x14ac:dyDescent="0.25">
      <c r="A425" s="85"/>
      <c r="B425" s="86"/>
      <c r="C425" s="8">
        <f t="shared" si="21"/>
        <v>12</v>
      </c>
      <c r="D425" s="8" t="s">
        <v>11</v>
      </c>
      <c r="E425" s="4">
        <v>10</v>
      </c>
      <c r="F425" s="87"/>
    </row>
    <row r="426" spans="1:6" ht="18.75" customHeight="1" x14ac:dyDescent="0.25">
      <c r="A426" s="85"/>
      <c r="B426" s="86"/>
      <c r="C426" s="8">
        <f t="shared" si="21"/>
        <v>13</v>
      </c>
      <c r="D426" s="8" t="s">
        <v>13</v>
      </c>
      <c r="E426" s="4">
        <v>19</v>
      </c>
      <c r="F426" s="87"/>
    </row>
    <row r="427" spans="1:6" ht="18.75" customHeight="1" x14ac:dyDescent="0.25">
      <c r="A427" s="85"/>
      <c r="B427" s="86"/>
      <c r="C427" s="8">
        <f t="shared" si="21"/>
        <v>14</v>
      </c>
      <c r="D427" s="8" t="s">
        <v>192</v>
      </c>
      <c r="E427" s="4">
        <v>7</v>
      </c>
      <c r="F427" s="87"/>
    </row>
    <row r="428" spans="1:6" ht="18.75" customHeight="1" x14ac:dyDescent="0.25">
      <c r="A428" s="85"/>
      <c r="B428" s="86"/>
      <c r="C428" s="8">
        <f t="shared" si="21"/>
        <v>15</v>
      </c>
      <c r="D428" s="8" t="s">
        <v>14</v>
      </c>
      <c r="E428" s="4">
        <v>1</v>
      </c>
      <c r="F428" s="87"/>
    </row>
    <row r="429" spans="1:6" ht="18.75" customHeight="1" x14ac:dyDescent="0.25">
      <c r="A429" s="85"/>
      <c r="B429" s="86"/>
      <c r="C429" s="8"/>
      <c r="D429" s="3" t="s">
        <v>33</v>
      </c>
      <c r="E429" s="5">
        <f>SUM(E414:E428)</f>
        <v>137.5</v>
      </c>
      <c r="F429" s="87"/>
    </row>
    <row r="430" spans="1:6" ht="18.75" customHeight="1" x14ac:dyDescent="0.25">
      <c r="A430" s="85">
        <v>25</v>
      </c>
      <c r="B430" s="86" t="s">
        <v>702</v>
      </c>
      <c r="C430" s="8">
        <v>1</v>
      </c>
      <c r="D430" s="8" t="s">
        <v>226</v>
      </c>
      <c r="E430" s="4">
        <v>8</v>
      </c>
      <c r="F430" s="87">
        <v>77</v>
      </c>
    </row>
    <row r="431" spans="1:6" ht="18.75" customHeight="1" x14ac:dyDescent="0.25">
      <c r="A431" s="85"/>
      <c r="B431" s="86"/>
      <c r="C431" s="8">
        <v>2</v>
      </c>
      <c r="D431" s="8" t="s">
        <v>227</v>
      </c>
      <c r="E431" s="4">
        <v>19</v>
      </c>
      <c r="F431" s="87"/>
    </row>
    <row r="432" spans="1:6" ht="18.75" customHeight="1" x14ac:dyDescent="0.25">
      <c r="A432" s="85"/>
      <c r="B432" s="86"/>
      <c r="C432" s="8">
        <f t="shared" ref="C432:C438" si="22">C431+1</f>
        <v>3</v>
      </c>
      <c r="D432" s="8" t="s">
        <v>201</v>
      </c>
      <c r="E432" s="4">
        <v>19</v>
      </c>
      <c r="F432" s="87"/>
    </row>
    <row r="433" spans="1:6" ht="18.75" customHeight="1" x14ac:dyDescent="0.25">
      <c r="A433" s="85"/>
      <c r="B433" s="86"/>
      <c r="C433" s="8">
        <f t="shared" si="22"/>
        <v>4</v>
      </c>
      <c r="D433" s="8" t="s">
        <v>197</v>
      </c>
      <c r="E433" s="4">
        <v>19</v>
      </c>
      <c r="F433" s="87"/>
    </row>
    <row r="434" spans="1:6" ht="18.75" customHeight="1" x14ac:dyDescent="0.25">
      <c r="A434" s="85"/>
      <c r="B434" s="86"/>
      <c r="C434" s="8">
        <f t="shared" si="22"/>
        <v>5</v>
      </c>
      <c r="D434" s="8" t="s">
        <v>7</v>
      </c>
      <c r="E434" s="4">
        <v>2</v>
      </c>
      <c r="F434" s="87"/>
    </row>
    <row r="435" spans="1:6" ht="18.75" customHeight="1" x14ac:dyDescent="0.25">
      <c r="A435" s="85"/>
      <c r="B435" s="86"/>
      <c r="C435" s="8">
        <f t="shared" si="22"/>
        <v>6</v>
      </c>
      <c r="D435" s="8" t="s">
        <v>8</v>
      </c>
      <c r="E435" s="4">
        <v>0.5</v>
      </c>
      <c r="F435" s="87"/>
    </row>
    <row r="436" spans="1:6" ht="18.75" customHeight="1" x14ac:dyDescent="0.25">
      <c r="A436" s="85"/>
      <c r="B436" s="86"/>
      <c r="C436" s="8">
        <f t="shared" si="22"/>
        <v>7</v>
      </c>
      <c r="D436" s="8" t="s">
        <v>198</v>
      </c>
      <c r="E436" s="4">
        <v>14</v>
      </c>
      <c r="F436" s="87"/>
    </row>
    <row r="437" spans="1:6" ht="18.75" customHeight="1" x14ac:dyDescent="0.25">
      <c r="A437" s="85"/>
      <c r="B437" s="86"/>
      <c r="C437" s="8">
        <f t="shared" si="22"/>
        <v>8</v>
      </c>
      <c r="D437" s="8" t="s">
        <v>199</v>
      </c>
      <c r="E437" s="4">
        <v>8</v>
      </c>
      <c r="F437" s="87"/>
    </row>
    <row r="438" spans="1:6" ht="18.75" customHeight="1" x14ac:dyDescent="0.25">
      <c r="A438" s="85"/>
      <c r="B438" s="86"/>
      <c r="C438" s="8">
        <f t="shared" si="22"/>
        <v>9</v>
      </c>
      <c r="D438" s="8" t="s">
        <v>191</v>
      </c>
      <c r="E438" s="4">
        <v>2</v>
      </c>
      <c r="F438" s="87"/>
    </row>
    <row r="439" spans="1:6" ht="18.75" customHeight="1" x14ac:dyDescent="0.25">
      <c r="A439" s="85"/>
      <c r="B439" s="86"/>
      <c r="C439" s="8"/>
      <c r="D439" s="3" t="s">
        <v>33</v>
      </c>
      <c r="E439" s="5">
        <f>SUM(E430:E438)</f>
        <v>91.5</v>
      </c>
      <c r="F439" s="87"/>
    </row>
    <row r="440" spans="1:6" ht="18.75" customHeight="1" x14ac:dyDescent="0.25">
      <c r="A440" s="85">
        <v>26</v>
      </c>
      <c r="B440" s="86" t="s">
        <v>701</v>
      </c>
      <c r="C440" s="8">
        <v>1</v>
      </c>
      <c r="D440" s="8" t="s">
        <v>226</v>
      </c>
      <c r="E440" s="4">
        <v>8</v>
      </c>
      <c r="F440" s="87">
        <v>113</v>
      </c>
    </row>
    <row r="441" spans="1:6" ht="18.75" customHeight="1" x14ac:dyDescent="0.25">
      <c r="A441" s="85"/>
      <c r="B441" s="86"/>
      <c r="C441" s="8">
        <v>2</v>
      </c>
      <c r="D441" s="8" t="s">
        <v>227</v>
      </c>
      <c r="E441" s="4">
        <v>19</v>
      </c>
      <c r="F441" s="87"/>
    </row>
    <row r="442" spans="1:6" ht="18.75" customHeight="1" x14ac:dyDescent="0.25">
      <c r="A442" s="85"/>
      <c r="B442" s="86"/>
      <c r="C442" s="8">
        <f t="shared" ref="C442:C453" si="23">C441+1</f>
        <v>3</v>
      </c>
      <c r="D442" s="8" t="s">
        <v>197</v>
      </c>
      <c r="E442" s="4">
        <v>19</v>
      </c>
      <c r="F442" s="87"/>
    </row>
    <row r="443" spans="1:6" ht="18.75" customHeight="1" x14ac:dyDescent="0.25">
      <c r="A443" s="85"/>
      <c r="B443" s="86"/>
      <c r="C443" s="8">
        <f t="shared" si="23"/>
        <v>4</v>
      </c>
      <c r="D443" s="8" t="s">
        <v>8</v>
      </c>
      <c r="E443" s="4">
        <v>0.5</v>
      </c>
      <c r="F443" s="87"/>
    </row>
    <row r="444" spans="1:6" ht="18.75" customHeight="1" x14ac:dyDescent="0.25">
      <c r="A444" s="85"/>
      <c r="B444" s="86"/>
      <c r="C444" s="8">
        <f t="shared" si="23"/>
        <v>5</v>
      </c>
      <c r="D444" s="8" t="s">
        <v>7</v>
      </c>
      <c r="E444" s="4">
        <v>2</v>
      </c>
      <c r="F444" s="87"/>
    </row>
    <row r="445" spans="1:6" ht="18.75" customHeight="1" x14ac:dyDescent="0.25">
      <c r="A445" s="85"/>
      <c r="B445" s="86"/>
      <c r="C445" s="8">
        <f t="shared" si="23"/>
        <v>6</v>
      </c>
      <c r="D445" s="8" t="s">
        <v>198</v>
      </c>
      <c r="E445" s="4">
        <v>14</v>
      </c>
      <c r="F445" s="87"/>
    </row>
    <row r="446" spans="1:6" ht="18.75" customHeight="1" x14ac:dyDescent="0.25">
      <c r="A446" s="85"/>
      <c r="B446" s="86"/>
      <c r="C446" s="8">
        <f t="shared" si="23"/>
        <v>7</v>
      </c>
      <c r="D446" s="8" t="s">
        <v>199</v>
      </c>
      <c r="E446" s="4">
        <v>8</v>
      </c>
      <c r="F446" s="87"/>
    </row>
    <row r="447" spans="1:6" ht="18.75" customHeight="1" x14ac:dyDescent="0.25">
      <c r="A447" s="85"/>
      <c r="B447" s="86"/>
      <c r="C447" s="8">
        <f t="shared" si="23"/>
        <v>8</v>
      </c>
      <c r="D447" s="8" t="s">
        <v>191</v>
      </c>
      <c r="E447" s="4">
        <v>2</v>
      </c>
      <c r="F447" s="87"/>
    </row>
    <row r="448" spans="1:6" ht="18.75" customHeight="1" x14ac:dyDescent="0.25">
      <c r="A448" s="85"/>
      <c r="B448" s="86"/>
      <c r="C448" s="8">
        <f t="shared" si="23"/>
        <v>9</v>
      </c>
      <c r="D448" s="8" t="s">
        <v>201</v>
      </c>
      <c r="E448" s="4">
        <v>19</v>
      </c>
      <c r="F448" s="87"/>
    </row>
    <row r="449" spans="1:6" ht="18.75" customHeight="1" x14ac:dyDescent="0.25">
      <c r="A449" s="85"/>
      <c r="B449" s="86"/>
      <c r="C449" s="8">
        <f t="shared" si="23"/>
        <v>10</v>
      </c>
      <c r="D449" s="8" t="s">
        <v>202</v>
      </c>
      <c r="E449" s="4">
        <v>19</v>
      </c>
      <c r="F449" s="87"/>
    </row>
    <row r="450" spans="1:6" ht="18.75" customHeight="1" x14ac:dyDescent="0.25">
      <c r="A450" s="85"/>
      <c r="B450" s="86"/>
      <c r="C450" s="8">
        <f t="shared" si="23"/>
        <v>11</v>
      </c>
      <c r="D450" s="8" t="s">
        <v>203</v>
      </c>
      <c r="E450" s="4">
        <v>15</v>
      </c>
      <c r="F450" s="87"/>
    </row>
    <row r="451" spans="1:6" ht="18.75" customHeight="1" x14ac:dyDescent="0.25">
      <c r="A451" s="85"/>
      <c r="B451" s="86"/>
      <c r="C451" s="8">
        <f t="shared" si="23"/>
        <v>12</v>
      </c>
      <c r="D451" s="8" t="s">
        <v>204</v>
      </c>
      <c r="E451" s="4">
        <v>19</v>
      </c>
      <c r="F451" s="87"/>
    </row>
    <row r="452" spans="1:6" ht="18.75" customHeight="1" x14ac:dyDescent="0.25">
      <c r="A452" s="85"/>
      <c r="B452" s="86"/>
      <c r="C452" s="8">
        <f t="shared" si="23"/>
        <v>13</v>
      </c>
      <c r="D452" s="8" t="s">
        <v>205</v>
      </c>
      <c r="E452" s="4">
        <v>19</v>
      </c>
      <c r="F452" s="87"/>
    </row>
    <row r="453" spans="1:6" ht="18.75" customHeight="1" x14ac:dyDescent="0.25">
      <c r="A453" s="85"/>
      <c r="B453" s="86"/>
      <c r="C453" s="8">
        <f t="shared" si="23"/>
        <v>14</v>
      </c>
      <c r="D453" s="8" t="s">
        <v>206</v>
      </c>
      <c r="E453" s="4">
        <v>2</v>
      </c>
      <c r="F453" s="87"/>
    </row>
    <row r="454" spans="1:6" ht="18.75" customHeight="1" x14ac:dyDescent="0.25">
      <c r="A454" s="85"/>
      <c r="B454" s="86"/>
      <c r="C454" s="8"/>
      <c r="D454" s="3" t="s">
        <v>33</v>
      </c>
      <c r="E454" s="5">
        <f>SUM(E440:E453)</f>
        <v>165.5</v>
      </c>
      <c r="F454" s="87"/>
    </row>
    <row r="455" spans="1:6" ht="18.75" customHeight="1" x14ac:dyDescent="0.25">
      <c r="A455" s="85">
        <v>27</v>
      </c>
      <c r="B455" s="86" t="s">
        <v>237</v>
      </c>
      <c r="C455" s="8">
        <v>1</v>
      </c>
      <c r="D455" s="8" t="s">
        <v>232</v>
      </c>
      <c r="E455" s="4">
        <v>19</v>
      </c>
      <c r="F455" s="87">
        <v>57</v>
      </c>
    </row>
    <row r="456" spans="1:6" ht="18.75" customHeight="1" x14ac:dyDescent="0.25">
      <c r="A456" s="85"/>
      <c r="B456" s="86"/>
      <c r="C456" s="8">
        <f t="shared" ref="C456:C464" si="24">C455+1</f>
        <v>2</v>
      </c>
      <c r="D456" s="8" t="s">
        <v>238</v>
      </c>
      <c r="E456" s="4">
        <v>7</v>
      </c>
      <c r="F456" s="87"/>
    </row>
    <row r="457" spans="1:6" ht="18.75" customHeight="1" x14ac:dyDescent="0.25">
      <c r="A457" s="85"/>
      <c r="B457" s="86"/>
      <c r="C457" s="8">
        <f t="shared" si="24"/>
        <v>3</v>
      </c>
      <c r="D457" s="8" t="s">
        <v>239</v>
      </c>
      <c r="E457" s="4">
        <v>19</v>
      </c>
      <c r="F457" s="87"/>
    </row>
    <row r="458" spans="1:6" ht="18.75" customHeight="1" x14ac:dyDescent="0.25">
      <c r="A458" s="85"/>
      <c r="B458" s="86"/>
      <c r="C458" s="8">
        <f t="shared" si="24"/>
        <v>4</v>
      </c>
      <c r="D458" s="8" t="s">
        <v>9</v>
      </c>
      <c r="E458" s="4">
        <v>19</v>
      </c>
      <c r="F458" s="87"/>
    </row>
    <row r="459" spans="1:6" ht="18.75" customHeight="1" x14ac:dyDescent="0.25">
      <c r="A459" s="85"/>
      <c r="B459" s="86"/>
      <c r="C459" s="8">
        <f t="shared" si="24"/>
        <v>5</v>
      </c>
      <c r="D459" s="8" t="s">
        <v>6</v>
      </c>
      <c r="E459" s="4">
        <v>9</v>
      </c>
      <c r="F459" s="87"/>
    </row>
    <row r="460" spans="1:6" ht="18.75" customHeight="1" x14ac:dyDescent="0.25">
      <c r="A460" s="85"/>
      <c r="B460" s="86"/>
      <c r="C460" s="8">
        <f t="shared" si="24"/>
        <v>6</v>
      </c>
      <c r="D460" s="8" t="s">
        <v>7</v>
      </c>
      <c r="E460" s="4">
        <v>2</v>
      </c>
      <c r="F460" s="87"/>
    </row>
    <row r="461" spans="1:6" ht="18.75" customHeight="1" x14ac:dyDescent="0.25">
      <c r="A461" s="85"/>
      <c r="B461" s="86"/>
      <c r="C461" s="8">
        <f t="shared" si="24"/>
        <v>7</v>
      </c>
      <c r="D461" s="8" t="s">
        <v>8</v>
      </c>
      <c r="E461" s="4">
        <v>0.5</v>
      </c>
      <c r="F461" s="87"/>
    </row>
    <row r="462" spans="1:6" ht="18.75" customHeight="1" x14ac:dyDescent="0.25">
      <c r="A462" s="85"/>
      <c r="B462" s="86"/>
      <c r="C462" s="8">
        <f t="shared" si="24"/>
        <v>8</v>
      </c>
      <c r="D462" s="8" t="s">
        <v>189</v>
      </c>
      <c r="E462" s="4">
        <v>2</v>
      </c>
      <c r="F462" s="87"/>
    </row>
    <row r="463" spans="1:6" ht="18.75" customHeight="1" x14ac:dyDescent="0.25">
      <c r="A463" s="85"/>
      <c r="B463" s="86"/>
      <c r="C463" s="8">
        <f t="shared" si="24"/>
        <v>9</v>
      </c>
      <c r="D463" s="8" t="s">
        <v>190</v>
      </c>
      <c r="E463" s="4">
        <v>1</v>
      </c>
      <c r="F463" s="87"/>
    </row>
    <row r="464" spans="1:6" ht="18.75" customHeight="1" x14ac:dyDescent="0.25">
      <c r="A464" s="85"/>
      <c r="B464" s="86"/>
      <c r="C464" s="8">
        <f t="shared" si="24"/>
        <v>10</v>
      </c>
      <c r="D464" s="8" t="s">
        <v>191</v>
      </c>
      <c r="E464" s="4">
        <v>2</v>
      </c>
      <c r="F464" s="87"/>
    </row>
    <row r="465" spans="1:6" ht="18.75" customHeight="1" x14ac:dyDescent="0.25">
      <c r="A465" s="85"/>
      <c r="B465" s="86"/>
      <c r="C465" s="8"/>
      <c r="D465" s="3" t="s">
        <v>33</v>
      </c>
      <c r="E465" s="5">
        <f>SUM(E455:E464)</f>
        <v>80.5</v>
      </c>
      <c r="F465" s="87"/>
    </row>
    <row r="466" spans="1:6" ht="18.75" customHeight="1" x14ac:dyDescent="0.25">
      <c r="A466" s="85">
        <v>28</v>
      </c>
      <c r="B466" s="86" t="s">
        <v>240</v>
      </c>
      <c r="C466" s="8">
        <v>1</v>
      </c>
      <c r="D466" s="8" t="s">
        <v>232</v>
      </c>
      <c r="E466" s="4">
        <v>19</v>
      </c>
      <c r="F466" s="87">
        <v>105</v>
      </c>
    </row>
    <row r="467" spans="1:6" ht="18.75" customHeight="1" x14ac:dyDescent="0.25">
      <c r="A467" s="85"/>
      <c r="B467" s="86"/>
      <c r="C467" s="8">
        <f t="shared" ref="C467:C480" si="25">C466+1</f>
        <v>2</v>
      </c>
      <c r="D467" s="8" t="s">
        <v>238</v>
      </c>
      <c r="E467" s="4">
        <v>7</v>
      </c>
      <c r="F467" s="87"/>
    </row>
    <row r="468" spans="1:6" ht="18.75" customHeight="1" x14ac:dyDescent="0.25">
      <c r="A468" s="85"/>
      <c r="B468" s="86"/>
      <c r="C468" s="8">
        <f t="shared" si="25"/>
        <v>3</v>
      </c>
      <c r="D468" s="8" t="s">
        <v>239</v>
      </c>
      <c r="E468" s="4">
        <v>19</v>
      </c>
      <c r="F468" s="87"/>
    </row>
    <row r="469" spans="1:6" ht="18.75" customHeight="1" x14ac:dyDescent="0.25">
      <c r="A469" s="85"/>
      <c r="B469" s="86"/>
      <c r="C469" s="8">
        <f t="shared" si="25"/>
        <v>4</v>
      </c>
      <c r="D469" s="8" t="s">
        <v>9</v>
      </c>
      <c r="E469" s="4">
        <v>19</v>
      </c>
      <c r="F469" s="87"/>
    </row>
    <row r="470" spans="1:6" ht="18.75" customHeight="1" x14ac:dyDescent="0.25">
      <c r="A470" s="85"/>
      <c r="B470" s="86"/>
      <c r="C470" s="8">
        <f t="shared" si="25"/>
        <v>5</v>
      </c>
      <c r="D470" s="8" t="s">
        <v>6</v>
      </c>
      <c r="E470" s="4">
        <v>9</v>
      </c>
      <c r="F470" s="87"/>
    </row>
    <row r="471" spans="1:6" ht="18.75" customHeight="1" x14ac:dyDescent="0.25">
      <c r="A471" s="85"/>
      <c r="B471" s="86"/>
      <c r="C471" s="8">
        <f t="shared" si="25"/>
        <v>6</v>
      </c>
      <c r="D471" s="8" t="s">
        <v>7</v>
      </c>
      <c r="E471" s="4">
        <v>2</v>
      </c>
      <c r="F471" s="87"/>
    </row>
    <row r="472" spans="1:6" ht="18.75" customHeight="1" x14ac:dyDescent="0.25">
      <c r="A472" s="85"/>
      <c r="B472" s="86"/>
      <c r="C472" s="8">
        <f t="shared" si="25"/>
        <v>7</v>
      </c>
      <c r="D472" s="8" t="s">
        <v>8</v>
      </c>
      <c r="E472" s="4">
        <v>0.5</v>
      </c>
      <c r="F472" s="87"/>
    </row>
    <row r="473" spans="1:6" ht="18.75" customHeight="1" x14ac:dyDescent="0.25">
      <c r="A473" s="85"/>
      <c r="B473" s="86"/>
      <c r="C473" s="8">
        <f t="shared" si="25"/>
        <v>8</v>
      </c>
      <c r="D473" s="8" t="s">
        <v>189</v>
      </c>
      <c r="E473" s="4">
        <v>2</v>
      </c>
      <c r="F473" s="87"/>
    </row>
    <row r="474" spans="1:6" ht="18.75" customHeight="1" x14ac:dyDescent="0.25">
      <c r="A474" s="85"/>
      <c r="B474" s="86"/>
      <c r="C474" s="8">
        <f t="shared" si="25"/>
        <v>9</v>
      </c>
      <c r="D474" s="8" t="s">
        <v>190</v>
      </c>
      <c r="E474" s="4">
        <v>1</v>
      </c>
      <c r="F474" s="87"/>
    </row>
    <row r="475" spans="1:6" ht="18.75" customHeight="1" x14ac:dyDescent="0.25">
      <c r="A475" s="85"/>
      <c r="B475" s="86"/>
      <c r="C475" s="8">
        <f t="shared" si="25"/>
        <v>10</v>
      </c>
      <c r="D475" s="8" t="s">
        <v>191</v>
      </c>
      <c r="E475" s="4">
        <v>2</v>
      </c>
      <c r="F475" s="87"/>
    </row>
    <row r="476" spans="1:6" ht="18.75" customHeight="1" x14ac:dyDescent="0.25">
      <c r="A476" s="85"/>
      <c r="B476" s="86"/>
      <c r="C476" s="8">
        <f t="shared" si="25"/>
        <v>11</v>
      </c>
      <c r="D476" s="8" t="s">
        <v>10</v>
      </c>
      <c r="E476" s="4">
        <v>19</v>
      </c>
      <c r="F476" s="87"/>
    </row>
    <row r="477" spans="1:6" ht="18.75" customHeight="1" x14ac:dyDescent="0.25">
      <c r="A477" s="85"/>
      <c r="B477" s="86"/>
      <c r="C477" s="8">
        <f t="shared" si="25"/>
        <v>12</v>
      </c>
      <c r="D477" s="8" t="s">
        <v>11</v>
      </c>
      <c r="E477" s="4">
        <v>10</v>
      </c>
      <c r="F477" s="87"/>
    </row>
    <row r="478" spans="1:6" ht="18.75" customHeight="1" x14ac:dyDescent="0.25">
      <c r="A478" s="85"/>
      <c r="B478" s="86"/>
      <c r="C478" s="8">
        <f t="shared" si="25"/>
        <v>13</v>
      </c>
      <c r="D478" s="8" t="s">
        <v>13</v>
      </c>
      <c r="E478" s="4">
        <v>19</v>
      </c>
      <c r="F478" s="87"/>
    </row>
    <row r="479" spans="1:6" ht="18.75" customHeight="1" x14ac:dyDescent="0.25">
      <c r="A479" s="85"/>
      <c r="B479" s="86"/>
      <c r="C479" s="8">
        <f t="shared" si="25"/>
        <v>14</v>
      </c>
      <c r="D479" s="8" t="s">
        <v>192</v>
      </c>
      <c r="E479" s="4">
        <v>7</v>
      </c>
      <c r="F479" s="87"/>
    </row>
    <row r="480" spans="1:6" ht="18.75" customHeight="1" x14ac:dyDescent="0.25">
      <c r="A480" s="85"/>
      <c r="B480" s="86"/>
      <c r="C480" s="8">
        <f t="shared" si="25"/>
        <v>15</v>
      </c>
      <c r="D480" s="8" t="s">
        <v>14</v>
      </c>
      <c r="E480" s="4">
        <v>1</v>
      </c>
      <c r="F480" s="87"/>
    </row>
    <row r="481" spans="1:6" ht="18.75" customHeight="1" x14ac:dyDescent="0.25">
      <c r="A481" s="85"/>
      <c r="B481" s="86"/>
      <c r="C481" s="8"/>
      <c r="D481" s="3" t="s">
        <v>33</v>
      </c>
      <c r="E481" s="5">
        <f>SUM(E466:E480)</f>
        <v>136.5</v>
      </c>
      <c r="F481" s="87"/>
    </row>
    <row r="482" spans="1:6" ht="18.75" customHeight="1" x14ac:dyDescent="0.25">
      <c r="A482" s="85">
        <v>29</v>
      </c>
      <c r="B482" s="86" t="s">
        <v>700</v>
      </c>
      <c r="C482" s="8">
        <v>1</v>
      </c>
      <c r="D482" s="8" t="s">
        <v>238</v>
      </c>
      <c r="E482" s="4">
        <v>7</v>
      </c>
      <c r="F482" s="87">
        <v>77</v>
      </c>
    </row>
    <row r="483" spans="1:6" ht="18.75" customHeight="1" x14ac:dyDescent="0.25">
      <c r="A483" s="85"/>
      <c r="B483" s="86"/>
      <c r="C483" s="8">
        <v>2</v>
      </c>
      <c r="D483" s="8" t="s">
        <v>241</v>
      </c>
      <c r="E483" s="4">
        <v>19</v>
      </c>
      <c r="F483" s="87"/>
    </row>
    <row r="484" spans="1:6" ht="18.75" customHeight="1" x14ac:dyDescent="0.25">
      <c r="A484" s="85"/>
      <c r="B484" s="86"/>
      <c r="C484" s="8">
        <f t="shared" ref="C484:C490" si="26">C483+1</f>
        <v>3</v>
      </c>
      <c r="D484" s="8" t="s">
        <v>201</v>
      </c>
      <c r="E484" s="4">
        <v>19</v>
      </c>
      <c r="F484" s="87"/>
    </row>
    <row r="485" spans="1:6" ht="18.75" customHeight="1" x14ac:dyDescent="0.25">
      <c r="A485" s="85"/>
      <c r="B485" s="86"/>
      <c r="C485" s="8">
        <f t="shared" si="26"/>
        <v>4</v>
      </c>
      <c r="D485" s="8" t="s">
        <v>197</v>
      </c>
      <c r="E485" s="4">
        <v>19</v>
      </c>
      <c r="F485" s="87"/>
    </row>
    <row r="486" spans="1:6" ht="18.75" customHeight="1" x14ac:dyDescent="0.25">
      <c r="A486" s="85"/>
      <c r="B486" s="86"/>
      <c r="C486" s="8">
        <f t="shared" si="26"/>
        <v>5</v>
      </c>
      <c r="D486" s="8" t="s">
        <v>7</v>
      </c>
      <c r="E486" s="4">
        <v>2</v>
      </c>
      <c r="F486" s="87"/>
    </row>
    <row r="487" spans="1:6" ht="18.75" customHeight="1" x14ac:dyDescent="0.25">
      <c r="A487" s="85"/>
      <c r="B487" s="86"/>
      <c r="C487" s="8">
        <f t="shared" si="26"/>
        <v>6</v>
      </c>
      <c r="D487" s="8" t="s">
        <v>8</v>
      </c>
      <c r="E487" s="4">
        <v>0.5</v>
      </c>
      <c r="F487" s="87"/>
    </row>
    <row r="488" spans="1:6" ht="18.75" customHeight="1" x14ac:dyDescent="0.25">
      <c r="A488" s="85"/>
      <c r="B488" s="86"/>
      <c r="C488" s="8">
        <f t="shared" si="26"/>
        <v>7</v>
      </c>
      <c r="D488" s="8" t="s">
        <v>198</v>
      </c>
      <c r="E488" s="4">
        <v>14</v>
      </c>
      <c r="F488" s="87"/>
    </row>
    <row r="489" spans="1:6" ht="18.75" customHeight="1" x14ac:dyDescent="0.25">
      <c r="A489" s="85"/>
      <c r="B489" s="86"/>
      <c r="C489" s="8">
        <f t="shared" si="26"/>
        <v>8</v>
      </c>
      <c r="D489" s="8" t="s">
        <v>199</v>
      </c>
      <c r="E489" s="4">
        <v>8</v>
      </c>
      <c r="F489" s="87"/>
    </row>
    <row r="490" spans="1:6" ht="18.75" customHeight="1" x14ac:dyDescent="0.25">
      <c r="A490" s="85"/>
      <c r="B490" s="86"/>
      <c r="C490" s="8">
        <f t="shared" si="26"/>
        <v>9</v>
      </c>
      <c r="D490" s="8" t="s">
        <v>191</v>
      </c>
      <c r="E490" s="4">
        <v>2</v>
      </c>
      <c r="F490" s="87"/>
    </row>
    <row r="491" spans="1:6" ht="18.75" customHeight="1" x14ac:dyDescent="0.25">
      <c r="A491" s="85"/>
      <c r="B491" s="86"/>
      <c r="C491" s="8"/>
      <c r="D491" s="3" t="s">
        <v>33</v>
      </c>
      <c r="E491" s="5">
        <f>SUM(E482:E490)</f>
        <v>90.5</v>
      </c>
      <c r="F491" s="87"/>
    </row>
    <row r="492" spans="1:6" ht="18.75" customHeight="1" x14ac:dyDescent="0.25">
      <c r="A492" s="85">
        <v>30</v>
      </c>
      <c r="B492" s="86" t="s">
        <v>699</v>
      </c>
      <c r="C492" s="8">
        <v>1</v>
      </c>
      <c r="D492" s="8" t="s">
        <v>238</v>
      </c>
      <c r="E492" s="4">
        <v>7</v>
      </c>
      <c r="F492" s="87">
        <v>113</v>
      </c>
    </row>
    <row r="493" spans="1:6" ht="18.75" customHeight="1" x14ac:dyDescent="0.25">
      <c r="A493" s="85"/>
      <c r="B493" s="86"/>
      <c r="C493" s="8">
        <v>2</v>
      </c>
      <c r="D493" s="8" t="s">
        <v>241</v>
      </c>
      <c r="E493" s="4">
        <v>19</v>
      </c>
      <c r="F493" s="87"/>
    </row>
    <row r="494" spans="1:6" ht="18.75" customHeight="1" x14ac:dyDescent="0.25">
      <c r="A494" s="85"/>
      <c r="B494" s="86"/>
      <c r="C494" s="8">
        <f t="shared" ref="C494:C505" si="27">C493+1</f>
        <v>3</v>
      </c>
      <c r="D494" s="8" t="s">
        <v>201</v>
      </c>
      <c r="E494" s="4">
        <v>19</v>
      </c>
      <c r="F494" s="87"/>
    </row>
    <row r="495" spans="1:6" ht="18.75" customHeight="1" x14ac:dyDescent="0.25">
      <c r="A495" s="85"/>
      <c r="B495" s="86"/>
      <c r="C495" s="8">
        <f t="shared" si="27"/>
        <v>4</v>
      </c>
      <c r="D495" s="8" t="s">
        <v>197</v>
      </c>
      <c r="E495" s="4">
        <v>19</v>
      </c>
      <c r="F495" s="87"/>
    </row>
    <row r="496" spans="1:6" ht="18.75" customHeight="1" x14ac:dyDescent="0.25">
      <c r="A496" s="85"/>
      <c r="B496" s="86"/>
      <c r="C496" s="8">
        <f t="shared" si="27"/>
        <v>5</v>
      </c>
      <c r="D496" s="8" t="s">
        <v>8</v>
      </c>
      <c r="E496" s="4">
        <v>0.5</v>
      </c>
      <c r="F496" s="87"/>
    </row>
    <row r="497" spans="1:6" ht="18.75" customHeight="1" x14ac:dyDescent="0.25">
      <c r="A497" s="85"/>
      <c r="B497" s="86"/>
      <c r="C497" s="8">
        <f t="shared" si="27"/>
        <v>6</v>
      </c>
      <c r="D497" s="8" t="s">
        <v>7</v>
      </c>
      <c r="E497" s="4">
        <v>2</v>
      </c>
      <c r="F497" s="87"/>
    </row>
    <row r="498" spans="1:6" ht="18.75" customHeight="1" x14ac:dyDescent="0.25">
      <c r="A498" s="85"/>
      <c r="B498" s="86"/>
      <c r="C498" s="8">
        <f t="shared" si="27"/>
        <v>7</v>
      </c>
      <c r="D498" s="8" t="s">
        <v>198</v>
      </c>
      <c r="E498" s="4">
        <v>14</v>
      </c>
      <c r="F498" s="87"/>
    </row>
    <row r="499" spans="1:6" ht="18.75" customHeight="1" x14ac:dyDescent="0.25">
      <c r="A499" s="85"/>
      <c r="B499" s="86"/>
      <c r="C499" s="8">
        <f t="shared" si="27"/>
        <v>8</v>
      </c>
      <c r="D499" s="8" t="s">
        <v>199</v>
      </c>
      <c r="E499" s="4">
        <v>8</v>
      </c>
      <c r="F499" s="87"/>
    </row>
    <row r="500" spans="1:6" ht="18.75" customHeight="1" x14ac:dyDescent="0.25">
      <c r="A500" s="85"/>
      <c r="B500" s="86"/>
      <c r="C500" s="8">
        <f t="shared" si="27"/>
        <v>9</v>
      </c>
      <c r="D500" s="8" t="s">
        <v>191</v>
      </c>
      <c r="E500" s="4">
        <v>2</v>
      </c>
      <c r="F500" s="87"/>
    </row>
    <row r="501" spans="1:6" ht="18.75" customHeight="1" x14ac:dyDescent="0.25">
      <c r="A501" s="85"/>
      <c r="B501" s="86"/>
      <c r="C501" s="8">
        <f t="shared" si="27"/>
        <v>10</v>
      </c>
      <c r="D501" s="8" t="s">
        <v>202</v>
      </c>
      <c r="E501" s="4">
        <v>19</v>
      </c>
      <c r="F501" s="87"/>
    </row>
    <row r="502" spans="1:6" ht="18.75" customHeight="1" x14ac:dyDescent="0.25">
      <c r="A502" s="85"/>
      <c r="B502" s="86"/>
      <c r="C502" s="8">
        <f t="shared" si="27"/>
        <v>11</v>
      </c>
      <c r="D502" s="8" t="s">
        <v>203</v>
      </c>
      <c r="E502" s="4">
        <v>15</v>
      </c>
      <c r="F502" s="87"/>
    </row>
    <row r="503" spans="1:6" ht="18.75" customHeight="1" x14ac:dyDescent="0.25">
      <c r="A503" s="85"/>
      <c r="B503" s="86"/>
      <c r="C503" s="8">
        <f t="shared" si="27"/>
        <v>12</v>
      </c>
      <c r="D503" s="8" t="s">
        <v>204</v>
      </c>
      <c r="E503" s="4">
        <v>19</v>
      </c>
      <c r="F503" s="87"/>
    </row>
    <row r="504" spans="1:6" ht="18.75" customHeight="1" x14ac:dyDescent="0.25">
      <c r="A504" s="85"/>
      <c r="B504" s="86"/>
      <c r="C504" s="8">
        <f t="shared" si="27"/>
        <v>13</v>
      </c>
      <c r="D504" s="8" t="s">
        <v>205</v>
      </c>
      <c r="E504" s="4">
        <v>19</v>
      </c>
      <c r="F504" s="87"/>
    </row>
    <row r="505" spans="1:6" ht="18.75" customHeight="1" x14ac:dyDescent="0.25">
      <c r="A505" s="85"/>
      <c r="B505" s="86"/>
      <c r="C505" s="8">
        <f t="shared" si="27"/>
        <v>14</v>
      </c>
      <c r="D505" s="8" t="s">
        <v>206</v>
      </c>
      <c r="E505" s="4">
        <v>2</v>
      </c>
      <c r="F505" s="87"/>
    </row>
    <row r="506" spans="1:6" ht="18.75" customHeight="1" x14ac:dyDescent="0.25">
      <c r="A506" s="85"/>
      <c r="B506" s="86"/>
      <c r="C506" s="8"/>
      <c r="D506" s="3" t="s">
        <v>33</v>
      </c>
      <c r="E506" s="5">
        <f>SUM(E492:E505)</f>
        <v>164.5</v>
      </c>
      <c r="F506" s="87"/>
    </row>
    <row r="507" spans="1:6" ht="18.75" customHeight="1" x14ac:dyDescent="0.25">
      <c r="A507" s="85">
        <v>31</v>
      </c>
      <c r="B507" s="86" t="s">
        <v>242</v>
      </c>
      <c r="C507" s="8">
        <v>1</v>
      </c>
      <c r="D507" s="8" t="s">
        <v>234</v>
      </c>
      <c r="E507" s="4">
        <v>19</v>
      </c>
      <c r="F507" s="87">
        <v>45</v>
      </c>
    </row>
    <row r="508" spans="1:6" ht="18.75" customHeight="1" x14ac:dyDescent="0.25">
      <c r="A508" s="85"/>
      <c r="B508" s="86"/>
      <c r="C508" s="8">
        <f t="shared" ref="C508:C516" si="28">C507+1</f>
        <v>2</v>
      </c>
      <c r="D508" s="8" t="s">
        <v>243</v>
      </c>
      <c r="E508" s="4">
        <v>10</v>
      </c>
      <c r="F508" s="87"/>
    </row>
    <row r="509" spans="1:6" ht="18.75" customHeight="1" x14ac:dyDescent="0.25">
      <c r="A509" s="85"/>
      <c r="B509" s="86"/>
      <c r="C509" s="8">
        <f t="shared" si="28"/>
        <v>3</v>
      </c>
      <c r="D509" s="8" t="s">
        <v>244</v>
      </c>
      <c r="E509" s="4">
        <v>2</v>
      </c>
      <c r="F509" s="87"/>
    </row>
    <row r="510" spans="1:6" ht="18.75" customHeight="1" x14ac:dyDescent="0.25">
      <c r="A510" s="85"/>
      <c r="B510" s="86"/>
      <c r="C510" s="8">
        <f t="shared" si="28"/>
        <v>4</v>
      </c>
      <c r="D510" s="8" t="s">
        <v>245</v>
      </c>
      <c r="E510" s="4">
        <v>19</v>
      </c>
      <c r="F510" s="87"/>
    </row>
    <row r="511" spans="1:6" ht="18.75" customHeight="1" x14ac:dyDescent="0.25">
      <c r="A511" s="85"/>
      <c r="B511" s="86"/>
      <c r="C511" s="8">
        <f t="shared" si="28"/>
        <v>5</v>
      </c>
      <c r="D511" s="8" t="s">
        <v>6</v>
      </c>
      <c r="E511" s="4">
        <v>9</v>
      </c>
      <c r="F511" s="87"/>
    </row>
    <row r="512" spans="1:6" ht="18.75" customHeight="1" x14ac:dyDescent="0.25">
      <c r="A512" s="85"/>
      <c r="B512" s="86"/>
      <c r="C512" s="8">
        <f t="shared" si="28"/>
        <v>6</v>
      </c>
      <c r="D512" s="8" t="s">
        <v>7</v>
      </c>
      <c r="E512" s="4">
        <v>2</v>
      </c>
      <c r="F512" s="87"/>
    </row>
    <row r="513" spans="1:6" ht="18.75" customHeight="1" x14ac:dyDescent="0.25">
      <c r="A513" s="85"/>
      <c r="B513" s="86"/>
      <c r="C513" s="8">
        <f t="shared" si="28"/>
        <v>7</v>
      </c>
      <c r="D513" s="8" t="s">
        <v>8</v>
      </c>
      <c r="E513" s="4">
        <v>0.5</v>
      </c>
      <c r="F513" s="87"/>
    </row>
    <row r="514" spans="1:6" ht="18.75" customHeight="1" x14ac:dyDescent="0.25">
      <c r="A514" s="85"/>
      <c r="B514" s="86"/>
      <c r="C514" s="8">
        <f t="shared" si="28"/>
        <v>8</v>
      </c>
      <c r="D514" s="8" t="s">
        <v>189</v>
      </c>
      <c r="E514" s="4">
        <v>2</v>
      </c>
      <c r="F514" s="87"/>
    </row>
    <row r="515" spans="1:6" ht="18.75" customHeight="1" x14ac:dyDescent="0.25">
      <c r="A515" s="85"/>
      <c r="B515" s="86"/>
      <c r="C515" s="8">
        <f t="shared" si="28"/>
        <v>9</v>
      </c>
      <c r="D515" s="8" t="s">
        <v>190</v>
      </c>
      <c r="E515" s="4">
        <v>1</v>
      </c>
      <c r="F515" s="87"/>
    </row>
    <row r="516" spans="1:6" ht="18.75" customHeight="1" x14ac:dyDescent="0.25">
      <c r="A516" s="85"/>
      <c r="B516" s="86"/>
      <c r="C516" s="8">
        <f t="shared" si="28"/>
        <v>10</v>
      </c>
      <c r="D516" s="8" t="s">
        <v>191</v>
      </c>
      <c r="E516" s="4">
        <v>2</v>
      </c>
      <c r="F516" s="87"/>
    </row>
    <row r="517" spans="1:6" ht="18.75" customHeight="1" x14ac:dyDescent="0.25">
      <c r="A517" s="85"/>
      <c r="B517" s="86"/>
      <c r="C517" s="8"/>
      <c r="D517" s="3" t="s">
        <v>33</v>
      </c>
      <c r="E517" s="5">
        <f>SUM(E507:E516)</f>
        <v>66.5</v>
      </c>
      <c r="F517" s="87"/>
    </row>
    <row r="518" spans="1:6" ht="18.75" customHeight="1" x14ac:dyDescent="0.25">
      <c r="A518" s="85">
        <v>32</v>
      </c>
      <c r="B518" s="86" t="s">
        <v>246</v>
      </c>
      <c r="C518" s="8">
        <v>1</v>
      </c>
      <c r="D518" s="8" t="s">
        <v>234</v>
      </c>
      <c r="E518" s="4">
        <v>19</v>
      </c>
      <c r="F518" s="87">
        <v>105</v>
      </c>
    </row>
    <row r="519" spans="1:6" ht="18.75" customHeight="1" x14ac:dyDescent="0.25">
      <c r="A519" s="85"/>
      <c r="B519" s="86"/>
      <c r="C519" s="8">
        <f t="shared" ref="C519:C533" si="29">C518+1</f>
        <v>2</v>
      </c>
      <c r="D519" s="8" t="s">
        <v>243</v>
      </c>
      <c r="E519" s="4">
        <v>10</v>
      </c>
      <c r="F519" s="87"/>
    </row>
    <row r="520" spans="1:6" ht="18.75" customHeight="1" x14ac:dyDescent="0.25">
      <c r="A520" s="85"/>
      <c r="B520" s="86"/>
      <c r="C520" s="8">
        <f t="shared" si="29"/>
        <v>3</v>
      </c>
      <c r="D520" s="8" t="s">
        <v>244</v>
      </c>
      <c r="E520" s="4">
        <v>2</v>
      </c>
      <c r="F520" s="87"/>
    </row>
    <row r="521" spans="1:6" ht="18.75" customHeight="1" x14ac:dyDescent="0.25">
      <c r="A521" s="85"/>
      <c r="B521" s="86"/>
      <c r="C521" s="8">
        <f t="shared" si="29"/>
        <v>4</v>
      </c>
      <c r="D521" s="8" t="s">
        <v>245</v>
      </c>
      <c r="E521" s="4">
        <v>19</v>
      </c>
      <c r="F521" s="87"/>
    </row>
    <row r="522" spans="1:6" ht="18.75" customHeight="1" x14ac:dyDescent="0.25">
      <c r="A522" s="85"/>
      <c r="B522" s="86"/>
      <c r="C522" s="8">
        <f t="shared" si="29"/>
        <v>5</v>
      </c>
      <c r="D522" s="8" t="s">
        <v>6</v>
      </c>
      <c r="E522" s="4">
        <v>9</v>
      </c>
      <c r="F522" s="87"/>
    </row>
    <row r="523" spans="1:6" ht="18.75" customHeight="1" x14ac:dyDescent="0.25">
      <c r="A523" s="85"/>
      <c r="B523" s="86"/>
      <c r="C523" s="8">
        <f t="shared" si="29"/>
        <v>6</v>
      </c>
      <c r="D523" s="8" t="s">
        <v>7</v>
      </c>
      <c r="E523" s="4">
        <v>2</v>
      </c>
      <c r="F523" s="87"/>
    </row>
    <row r="524" spans="1:6" ht="18.75" customHeight="1" x14ac:dyDescent="0.25">
      <c r="A524" s="85"/>
      <c r="B524" s="86"/>
      <c r="C524" s="8">
        <f t="shared" si="29"/>
        <v>7</v>
      </c>
      <c r="D524" s="8" t="s">
        <v>8</v>
      </c>
      <c r="E524" s="4">
        <v>0.5</v>
      </c>
      <c r="F524" s="87"/>
    </row>
    <row r="525" spans="1:6" ht="18.75" customHeight="1" x14ac:dyDescent="0.25">
      <c r="A525" s="85"/>
      <c r="B525" s="86"/>
      <c r="C525" s="8">
        <f t="shared" si="29"/>
        <v>8</v>
      </c>
      <c r="D525" s="8" t="s">
        <v>189</v>
      </c>
      <c r="E525" s="4">
        <v>2</v>
      </c>
      <c r="F525" s="87"/>
    </row>
    <row r="526" spans="1:6" ht="18.75" customHeight="1" x14ac:dyDescent="0.25">
      <c r="A526" s="85"/>
      <c r="B526" s="86"/>
      <c r="C526" s="8">
        <f t="shared" si="29"/>
        <v>9</v>
      </c>
      <c r="D526" s="8" t="s">
        <v>190</v>
      </c>
      <c r="E526" s="4">
        <v>1</v>
      </c>
      <c r="F526" s="87"/>
    </row>
    <row r="527" spans="1:6" ht="18.75" customHeight="1" x14ac:dyDescent="0.25">
      <c r="A527" s="85"/>
      <c r="B527" s="86"/>
      <c r="C527" s="8">
        <f t="shared" si="29"/>
        <v>10</v>
      </c>
      <c r="D527" s="8" t="s">
        <v>191</v>
      </c>
      <c r="E527" s="4">
        <v>2</v>
      </c>
      <c r="F527" s="87"/>
    </row>
    <row r="528" spans="1:6" ht="18.75" customHeight="1" x14ac:dyDescent="0.25">
      <c r="A528" s="85"/>
      <c r="B528" s="86"/>
      <c r="C528" s="8">
        <f t="shared" si="29"/>
        <v>11</v>
      </c>
      <c r="D528" s="8" t="s">
        <v>9</v>
      </c>
      <c r="E528" s="4">
        <v>19</v>
      </c>
      <c r="F528" s="87"/>
    </row>
    <row r="529" spans="1:6" ht="18.75" customHeight="1" x14ac:dyDescent="0.25">
      <c r="A529" s="85"/>
      <c r="B529" s="86"/>
      <c r="C529" s="8">
        <f t="shared" si="29"/>
        <v>12</v>
      </c>
      <c r="D529" s="8" t="s">
        <v>10</v>
      </c>
      <c r="E529" s="4">
        <v>19</v>
      </c>
      <c r="F529" s="87"/>
    </row>
    <row r="530" spans="1:6" ht="18.75" customHeight="1" x14ac:dyDescent="0.25">
      <c r="A530" s="85"/>
      <c r="B530" s="86"/>
      <c r="C530" s="8">
        <f t="shared" si="29"/>
        <v>13</v>
      </c>
      <c r="D530" s="8" t="s">
        <v>11</v>
      </c>
      <c r="E530" s="4">
        <v>10</v>
      </c>
      <c r="F530" s="87"/>
    </row>
    <row r="531" spans="1:6" ht="18.75" customHeight="1" x14ac:dyDescent="0.25">
      <c r="A531" s="85"/>
      <c r="B531" s="86"/>
      <c r="C531" s="8">
        <f t="shared" si="29"/>
        <v>14</v>
      </c>
      <c r="D531" s="8" t="s">
        <v>13</v>
      </c>
      <c r="E531" s="4">
        <v>19</v>
      </c>
      <c r="F531" s="87"/>
    </row>
    <row r="532" spans="1:6" ht="18.75" customHeight="1" x14ac:dyDescent="0.25">
      <c r="A532" s="85"/>
      <c r="B532" s="86"/>
      <c r="C532" s="8">
        <f t="shared" si="29"/>
        <v>15</v>
      </c>
      <c r="D532" s="8" t="s">
        <v>192</v>
      </c>
      <c r="E532" s="4">
        <v>7</v>
      </c>
      <c r="F532" s="87"/>
    </row>
    <row r="533" spans="1:6" ht="18.75" customHeight="1" x14ac:dyDescent="0.25">
      <c r="A533" s="85"/>
      <c r="B533" s="86"/>
      <c r="C533" s="8">
        <f t="shared" si="29"/>
        <v>16</v>
      </c>
      <c r="D533" s="8" t="s">
        <v>14</v>
      </c>
      <c r="E533" s="4">
        <v>1</v>
      </c>
      <c r="F533" s="87"/>
    </row>
    <row r="534" spans="1:6" ht="18.75" customHeight="1" x14ac:dyDescent="0.25">
      <c r="A534" s="85"/>
      <c r="B534" s="86"/>
      <c r="C534" s="8"/>
      <c r="D534" s="3" t="s">
        <v>33</v>
      </c>
      <c r="E534" s="5">
        <f>SUM(E518:E533)</f>
        <v>141.5</v>
      </c>
      <c r="F534" s="87"/>
    </row>
    <row r="535" spans="1:6" ht="18.75" customHeight="1" x14ac:dyDescent="0.25">
      <c r="A535" s="85">
        <v>33</v>
      </c>
      <c r="B535" s="86" t="s">
        <v>698</v>
      </c>
      <c r="C535" s="8">
        <v>1</v>
      </c>
      <c r="D535" s="8" t="s">
        <v>247</v>
      </c>
      <c r="E535" s="4">
        <v>19</v>
      </c>
      <c r="F535" s="87">
        <v>77</v>
      </c>
    </row>
    <row r="536" spans="1:6" ht="18.75" customHeight="1" x14ac:dyDescent="0.25">
      <c r="A536" s="85"/>
      <c r="B536" s="86"/>
      <c r="C536" s="8">
        <v>2</v>
      </c>
      <c r="D536" s="8" t="s">
        <v>244</v>
      </c>
      <c r="E536" s="4">
        <v>2</v>
      </c>
      <c r="F536" s="87"/>
    </row>
    <row r="537" spans="1:6" ht="18.75" customHeight="1" x14ac:dyDescent="0.25">
      <c r="A537" s="85"/>
      <c r="B537" s="86"/>
      <c r="C537" s="8">
        <v>3</v>
      </c>
      <c r="D537" s="8" t="s">
        <v>248</v>
      </c>
      <c r="E537" s="4">
        <v>19</v>
      </c>
      <c r="F537" s="87"/>
    </row>
    <row r="538" spans="1:6" ht="18.75" customHeight="1" x14ac:dyDescent="0.25">
      <c r="A538" s="85"/>
      <c r="B538" s="86"/>
      <c r="C538" s="8">
        <v>4</v>
      </c>
      <c r="D538" s="8" t="s">
        <v>197</v>
      </c>
      <c r="E538" s="4">
        <v>19</v>
      </c>
      <c r="F538" s="87"/>
    </row>
    <row r="539" spans="1:6" ht="18.75" customHeight="1" x14ac:dyDescent="0.25">
      <c r="A539" s="85"/>
      <c r="B539" s="86"/>
      <c r="C539" s="8">
        <v>5</v>
      </c>
      <c r="D539" s="8" t="s">
        <v>7</v>
      </c>
      <c r="E539" s="4">
        <v>2</v>
      </c>
      <c r="F539" s="87"/>
    </row>
    <row r="540" spans="1:6" ht="18.75" customHeight="1" x14ac:dyDescent="0.25">
      <c r="A540" s="85"/>
      <c r="B540" s="86"/>
      <c r="C540" s="8">
        <v>6</v>
      </c>
      <c r="D540" s="8" t="s">
        <v>8</v>
      </c>
      <c r="E540" s="4">
        <v>0.5</v>
      </c>
      <c r="F540" s="87"/>
    </row>
    <row r="541" spans="1:6" ht="18.75" customHeight="1" x14ac:dyDescent="0.25">
      <c r="A541" s="85"/>
      <c r="B541" s="86"/>
      <c r="C541" s="8">
        <v>7</v>
      </c>
      <c r="D541" s="8" t="s">
        <v>198</v>
      </c>
      <c r="E541" s="4">
        <v>14</v>
      </c>
      <c r="F541" s="87"/>
    </row>
    <row r="542" spans="1:6" ht="18.75" customHeight="1" x14ac:dyDescent="0.25">
      <c r="A542" s="85"/>
      <c r="B542" s="86"/>
      <c r="C542" s="8">
        <v>8</v>
      </c>
      <c r="D542" s="8" t="s">
        <v>199</v>
      </c>
      <c r="E542" s="4">
        <v>8</v>
      </c>
      <c r="F542" s="87"/>
    </row>
    <row r="543" spans="1:6" ht="18.75" customHeight="1" x14ac:dyDescent="0.25">
      <c r="A543" s="85"/>
      <c r="B543" s="86"/>
      <c r="C543" s="8">
        <v>9</v>
      </c>
      <c r="D543" s="8" t="s">
        <v>191</v>
      </c>
      <c r="E543" s="4">
        <v>2</v>
      </c>
      <c r="F543" s="87"/>
    </row>
    <row r="544" spans="1:6" ht="18.75" customHeight="1" x14ac:dyDescent="0.25">
      <c r="A544" s="85"/>
      <c r="B544" s="86"/>
      <c r="C544" s="8"/>
      <c r="D544" s="3" t="s">
        <v>33</v>
      </c>
      <c r="E544" s="5">
        <f>SUM(E535:E543)</f>
        <v>85.5</v>
      </c>
      <c r="F544" s="87"/>
    </row>
    <row r="545" spans="1:6" ht="18.75" customHeight="1" x14ac:dyDescent="0.25">
      <c r="A545" s="85">
        <v>34</v>
      </c>
      <c r="B545" s="86" t="s">
        <v>697</v>
      </c>
      <c r="C545" s="8">
        <v>1</v>
      </c>
      <c r="D545" s="8" t="s">
        <v>247</v>
      </c>
      <c r="E545" s="4">
        <v>19</v>
      </c>
      <c r="F545" s="87">
        <v>113</v>
      </c>
    </row>
    <row r="546" spans="1:6" ht="18.75" customHeight="1" x14ac:dyDescent="0.25">
      <c r="A546" s="85"/>
      <c r="B546" s="86"/>
      <c r="C546" s="8">
        <v>2</v>
      </c>
      <c r="D546" s="8" t="s">
        <v>244</v>
      </c>
      <c r="E546" s="4">
        <v>2</v>
      </c>
      <c r="F546" s="87"/>
    </row>
    <row r="547" spans="1:6" ht="18.75" customHeight="1" x14ac:dyDescent="0.25">
      <c r="A547" s="85"/>
      <c r="B547" s="86"/>
      <c r="C547" s="8">
        <v>3</v>
      </c>
      <c r="D547" s="8" t="s">
        <v>248</v>
      </c>
      <c r="E547" s="4">
        <v>19</v>
      </c>
      <c r="F547" s="87"/>
    </row>
    <row r="548" spans="1:6" ht="18.75" customHeight="1" x14ac:dyDescent="0.25">
      <c r="A548" s="85"/>
      <c r="B548" s="86"/>
      <c r="C548" s="8">
        <v>4</v>
      </c>
      <c r="D548" s="8" t="s">
        <v>197</v>
      </c>
      <c r="E548" s="4">
        <v>19</v>
      </c>
      <c r="F548" s="87"/>
    </row>
    <row r="549" spans="1:6" ht="18.75" customHeight="1" x14ac:dyDescent="0.25">
      <c r="A549" s="85"/>
      <c r="B549" s="86"/>
      <c r="C549" s="8">
        <v>5</v>
      </c>
      <c r="D549" s="8" t="s">
        <v>8</v>
      </c>
      <c r="E549" s="4">
        <v>0.5</v>
      </c>
      <c r="F549" s="87"/>
    </row>
    <row r="550" spans="1:6" ht="18.75" customHeight="1" x14ac:dyDescent="0.25">
      <c r="A550" s="85"/>
      <c r="B550" s="86"/>
      <c r="C550" s="8">
        <v>6</v>
      </c>
      <c r="D550" s="8" t="s">
        <v>7</v>
      </c>
      <c r="E550" s="4">
        <v>2</v>
      </c>
      <c r="F550" s="87"/>
    </row>
    <row r="551" spans="1:6" ht="18.75" customHeight="1" x14ac:dyDescent="0.25">
      <c r="A551" s="85"/>
      <c r="B551" s="86"/>
      <c r="C551" s="8">
        <v>7</v>
      </c>
      <c r="D551" s="8" t="s">
        <v>198</v>
      </c>
      <c r="E551" s="4">
        <v>14</v>
      </c>
      <c r="F551" s="87"/>
    </row>
    <row r="552" spans="1:6" ht="18.75" customHeight="1" x14ac:dyDescent="0.25">
      <c r="A552" s="85"/>
      <c r="B552" s="86"/>
      <c r="C552" s="8">
        <v>8</v>
      </c>
      <c r="D552" s="8" t="s">
        <v>199</v>
      </c>
      <c r="E552" s="4">
        <v>8</v>
      </c>
      <c r="F552" s="87"/>
    </row>
    <row r="553" spans="1:6" ht="18.75" customHeight="1" x14ac:dyDescent="0.25">
      <c r="A553" s="85"/>
      <c r="B553" s="86"/>
      <c r="C553" s="8">
        <v>9</v>
      </c>
      <c r="D553" s="8" t="s">
        <v>191</v>
      </c>
      <c r="E553" s="4">
        <v>2</v>
      </c>
      <c r="F553" s="87"/>
    </row>
    <row r="554" spans="1:6" ht="18.75" customHeight="1" x14ac:dyDescent="0.25">
      <c r="A554" s="85"/>
      <c r="B554" s="86"/>
      <c r="C554" s="8">
        <v>10</v>
      </c>
      <c r="D554" s="8" t="s">
        <v>201</v>
      </c>
      <c r="E554" s="4">
        <v>19</v>
      </c>
      <c r="F554" s="87"/>
    </row>
    <row r="555" spans="1:6" ht="18.75" customHeight="1" x14ac:dyDescent="0.25">
      <c r="A555" s="85"/>
      <c r="B555" s="86"/>
      <c r="C555" s="8">
        <v>11</v>
      </c>
      <c r="D555" s="8" t="s">
        <v>202</v>
      </c>
      <c r="E555" s="4">
        <v>19</v>
      </c>
      <c r="F555" s="87"/>
    </row>
    <row r="556" spans="1:6" ht="18.75" customHeight="1" x14ac:dyDescent="0.25">
      <c r="A556" s="85"/>
      <c r="B556" s="86"/>
      <c r="C556" s="8">
        <v>12</v>
      </c>
      <c r="D556" s="8" t="s">
        <v>203</v>
      </c>
      <c r="E556" s="4">
        <v>15</v>
      </c>
      <c r="F556" s="87"/>
    </row>
    <row r="557" spans="1:6" ht="18.75" customHeight="1" x14ac:dyDescent="0.25">
      <c r="A557" s="85"/>
      <c r="B557" s="86"/>
      <c r="C557" s="8">
        <v>13</v>
      </c>
      <c r="D557" s="8" t="s">
        <v>204</v>
      </c>
      <c r="E557" s="4">
        <v>19</v>
      </c>
      <c r="F557" s="87"/>
    </row>
    <row r="558" spans="1:6" ht="18.75" customHeight="1" x14ac:dyDescent="0.25">
      <c r="A558" s="85"/>
      <c r="B558" s="86"/>
      <c r="C558" s="8">
        <v>14</v>
      </c>
      <c r="D558" s="8" t="s">
        <v>205</v>
      </c>
      <c r="E558" s="4">
        <v>19</v>
      </c>
      <c r="F558" s="87"/>
    </row>
    <row r="559" spans="1:6" ht="18.75" customHeight="1" x14ac:dyDescent="0.25">
      <c r="A559" s="85"/>
      <c r="B559" s="86"/>
      <c r="C559" s="8">
        <v>15</v>
      </c>
      <c r="D559" s="8" t="s">
        <v>206</v>
      </c>
      <c r="E559" s="4">
        <v>2</v>
      </c>
      <c r="F559" s="87"/>
    </row>
    <row r="560" spans="1:6" ht="18.75" customHeight="1" x14ac:dyDescent="0.25">
      <c r="A560" s="85"/>
      <c r="B560" s="86"/>
      <c r="C560" s="8"/>
      <c r="D560" s="3" t="s">
        <v>33</v>
      </c>
      <c r="E560" s="5">
        <f>SUM(E545:E559)</f>
        <v>178.5</v>
      </c>
      <c r="F560" s="87"/>
    </row>
    <row r="561" spans="1:6" ht="18.75" customHeight="1" x14ac:dyDescent="0.25">
      <c r="A561" s="85">
        <v>35</v>
      </c>
      <c r="B561" s="86" t="s">
        <v>249</v>
      </c>
      <c r="C561" s="8">
        <v>1</v>
      </c>
      <c r="D561" s="8" t="s">
        <v>229</v>
      </c>
      <c r="E561" s="4">
        <v>19</v>
      </c>
      <c r="F561" s="87">
        <v>59</v>
      </c>
    </row>
    <row r="562" spans="1:6" ht="18.75" customHeight="1" x14ac:dyDescent="0.25">
      <c r="A562" s="85"/>
      <c r="B562" s="86"/>
      <c r="C562" s="8">
        <f t="shared" ref="C562:C571" si="30">C561+1</f>
        <v>2</v>
      </c>
      <c r="D562" s="8" t="s">
        <v>250</v>
      </c>
      <c r="E562" s="4">
        <v>19</v>
      </c>
      <c r="F562" s="87"/>
    </row>
    <row r="563" spans="1:6" ht="18.75" customHeight="1" x14ac:dyDescent="0.25">
      <c r="A563" s="85"/>
      <c r="B563" s="86"/>
      <c r="C563" s="8">
        <f t="shared" si="30"/>
        <v>3</v>
      </c>
      <c r="D563" s="8" t="s">
        <v>251</v>
      </c>
      <c r="E563" s="4">
        <v>9</v>
      </c>
      <c r="F563" s="87"/>
    </row>
    <row r="564" spans="1:6" ht="18.75" customHeight="1" x14ac:dyDescent="0.25">
      <c r="A564" s="85"/>
      <c r="B564" s="86"/>
      <c r="C564" s="8">
        <f t="shared" si="30"/>
        <v>4</v>
      </c>
      <c r="D564" s="8" t="s">
        <v>252</v>
      </c>
      <c r="E564" s="4">
        <v>5</v>
      </c>
      <c r="F564" s="87"/>
    </row>
    <row r="565" spans="1:6" ht="18.75" customHeight="1" x14ac:dyDescent="0.25">
      <c r="A565" s="85"/>
      <c r="B565" s="86"/>
      <c r="C565" s="8">
        <f t="shared" si="30"/>
        <v>5</v>
      </c>
      <c r="D565" s="8" t="s">
        <v>253</v>
      </c>
      <c r="E565" s="4">
        <v>19</v>
      </c>
      <c r="F565" s="87"/>
    </row>
    <row r="566" spans="1:6" ht="18.75" customHeight="1" x14ac:dyDescent="0.25">
      <c r="A566" s="85"/>
      <c r="B566" s="86"/>
      <c r="C566" s="8">
        <f t="shared" si="30"/>
        <v>6</v>
      </c>
      <c r="D566" s="8" t="s">
        <v>6</v>
      </c>
      <c r="E566" s="4">
        <v>9</v>
      </c>
      <c r="F566" s="87"/>
    </row>
    <row r="567" spans="1:6" ht="18.75" customHeight="1" x14ac:dyDescent="0.25">
      <c r="A567" s="85"/>
      <c r="B567" s="86"/>
      <c r="C567" s="8">
        <f t="shared" si="30"/>
        <v>7</v>
      </c>
      <c r="D567" s="8" t="s">
        <v>7</v>
      </c>
      <c r="E567" s="4">
        <v>2</v>
      </c>
      <c r="F567" s="87"/>
    </row>
    <row r="568" spans="1:6" ht="18.75" customHeight="1" x14ac:dyDescent="0.25">
      <c r="A568" s="85"/>
      <c r="B568" s="86"/>
      <c r="C568" s="8">
        <f t="shared" si="30"/>
        <v>8</v>
      </c>
      <c r="D568" s="8" t="s">
        <v>8</v>
      </c>
      <c r="E568" s="4">
        <v>0.5</v>
      </c>
      <c r="F568" s="87"/>
    </row>
    <row r="569" spans="1:6" ht="18.75" customHeight="1" x14ac:dyDescent="0.25">
      <c r="A569" s="85"/>
      <c r="B569" s="86"/>
      <c r="C569" s="8">
        <f t="shared" si="30"/>
        <v>9</v>
      </c>
      <c r="D569" s="8" t="s">
        <v>189</v>
      </c>
      <c r="E569" s="4">
        <v>2</v>
      </c>
      <c r="F569" s="87"/>
    </row>
    <row r="570" spans="1:6" ht="18.75" customHeight="1" x14ac:dyDescent="0.25">
      <c r="A570" s="85"/>
      <c r="B570" s="86"/>
      <c r="C570" s="8">
        <f t="shared" si="30"/>
        <v>10</v>
      </c>
      <c r="D570" s="8" t="s">
        <v>190</v>
      </c>
      <c r="E570" s="4">
        <v>1</v>
      </c>
      <c r="F570" s="87"/>
    </row>
    <row r="571" spans="1:6" ht="18.75" customHeight="1" x14ac:dyDescent="0.25">
      <c r="A571" s="85"/>
      <c r="B571" s="86"/>
      <c r="C571" s="8">
        <f t="shared" si="30"/>
        <v>11</v>
      </c>
      <c r="D571" s="8" t="s">
        <v>191</v>
      </c>
      <c r="E571" s="4">
        <v>2</v>
      </c>
      <c r="F571" s="87"/>
    </row>
    <row r="572" spans="1:6" ht="18.75" customHeight="1" x14ac:dyDescent="0.25">
      <c r="A572" s="85"/>
      <c r="B572" s="86"/>
      <c r="C572" s="8"/>
      <c r="D572" s="3" t="s">
        <v>33</v>
      </c>
      <c r="E572" s="5">
        <f>SUM(E561:E571)</f>
        <v>87.5</v>
      </c>
      <c r="F572" s="87"/>
    </row>
    <row r="573" spans="1:6" ht="18.75" customHeight="1" x14ac:dyDescent="0.25">
      <c r="A573" s="85">
        <v>36</v>
      </c>
      <c r="B573" s="86" t="s">
        <v>254</v>
      </c>
      <c r="C573" s="8">
        <v>1</v>
      </c>
      <c r="D573" s="8" t="s">
        <v>229</v>
      </c>
      <c r="E573" s="4">
        <v>19</v>
      </c>
      <c r="F573" s="87">
        <v>105</v>
      </c>
    </row>
    <row r="574" spans="1:6" ht="18.75" customHeight="1" x14ac:dyDescent="0.25">
      <c r="A574" s="85"/>
      <c r="B574" s="86"/>
      <c r="C574" s="8">
        <f t="shared" ref="C574:C589" si="31">C573+1</f>
        <v>2</v>
      </c>
      <c r="D574" s="8" t="s">
        <v>250</v>
      </c>
      <c r="E574" s="4">
        <v>19</v>
      </c>
      <c r="F574" s="87"/>
    </row>
    <row r="575" spans="1:6" ht="18.75" customHeight="1" x14ac:dyDescent="0.25">
      <c r="A575" s="85"/>
      <c r="B575" s="86"/>
      <c r="C575" s="8">
        <f t="shared" si="31"/>
        <v>3</v>
      </c>
      <c r="D575" s="8" t="s">
        <v>251</v>
      </c>
      <c r="E575" s="4">
        <v>9</v>
      </c>
      <c r="F575" s="87"/>
    </row>
    <row r="576" spans="1:6" ht="18.75" customHeight="1" x14ac:dyDescent="0.25">
      <c r="A576" s="85"/>
      <c r="B576" s="86"/>
      <c r="C576" s="8">
        <f t="shared" si="31"/>
        <v>4</v>
      </c>
      <c r="D576" s="8" t="s">
        <v>252</v>
      </c>
      <c r="E576" s="4">
        <v>5</v>
      </c>
      <c r="F576" s="87"/>
    </row>
    <row r="577" spans="1:6" ht="18.75" customHeight="1" x14ac:dyDescent="0.25">
      <c r="A577" s="85"/>
      <c r="B577" s="86"/>
      <c r="C577" s="8">
        <f t="shared" si="31"/>
        <v>5</v>
      </c>
      <c r="D577" s="8" t="s">
        <v>253</v>
      </c>
      <c r="E577" s="4">
        <v>19</v>
      </c>
      <c r="F577" s="87"/>
    </row>
    <row r="578" spans="1:6" ht="18.75" customHeight="1" x14ac:dyDescent="0.25">
      <c r="A578" s="85"/>
      <c r="B578" s="86"/>
      <c r="C578" s="8">
        <f t="shared" si="31"/>
        <v>6</v>
      </c>
      <c r="D578" s="8" t="s">
        <v>6</v>
      </c>
      <c r="E578" s="4">
        <v>9</v>
      </c>
      <c r="F578" s="87"/>
    </row>
    <row r="579" spans="1:6" ht="18.75" customHeight="1" x14ac:dyDescent="0.25">
      <c r="A579" s="85"/>
      <c r="B579" s="86"/>
      <c r="C579" s="8">
        <f t="shared" si="31"/>
        <v>7</v>
      </c>
      <c r="D579" s="8" t="s">
        <v>7</v>
      </c>
      <c r="E579" s="4">
        <v>2</v>
      </c>
      <c r="F579" s="87"/>
    </row>
    <row r="580" spans="1:6" ht="18.75" customHeight="1" x14ac:dyDescent="0.25">
      <c r="A580" s="85"/>
      <c r="B580" s="86"/>
      <c r="C580" s="8">
        <f t="shared" si="31"/>
        <v>8</v>
      </c>
      <c r="D580" s="8" t="s">
        <v>8</v>
      </c>
      <c r="E580" s="4">
        <v>0.5</v>
      </c>
      <c r="F580" s="87"/>
    </row>
    <row r="581" spans="1:6" ht="18.75" customHeight="1" x14ac:dyDescent="0.25">
      <c r="A581" s="85"/>
      <c r="B581" s="86"/>
      <c r="C581" s="8">
        <f t="shared" si="31"/>
        <v>9</v>
      </c>
      <c r="D581" s="8" t="s">
        <v>189</v>
      </c>
      <c r="E581" s="4">
        <v>2</v>
      </c>
      <c r="F581" s="87"/>
    </row>
    <row r="582" spans="1:6" ht="18.75" customHeight="1" x14ac:dyDescent="0.25">
      <c r="A582" s="85"/>
      <c r="B582" s="86"/>
      <c r="C582" s="8">
        <f t="shared" si="31"/>
        <v>10</v>
      </c>
      <c r="D582" s="8" t="s">
        <v>190</v>
      </c>
      <c r="E582" s="4">
        <v>1</v>
      </c>
      <c r="F582" s="87"/>
    </row>
    <row r="583" spans="1:6" ht="18.75" customHeight="1" x14ac:dyDescent="0.25">
      <c r="A583" s="85"/>
      <c r="B583" s="86"/>
      <c r="C583" s="8">
        <f t="shared" si="31"/>
        <v>11</v>
      </c>
      <c r="D583" s="8" t="s">
        <v>191</v>
      </c>
      <c r="E583" s="4">
        <v>2</v>
      </c>
      <c r="F583" s="87"/>
    </row>
    <row r="584" spans="1:6" ht="18.75" customHeight="1" x14ac:dyDescent="0.25">
      <c r="A584" s="85"/>
      <c r="B584" s="86"/>
      <c r="C584" s="8">
        <f t="shared" si="31"/>
        <v>12</v>
      </c>
      <c r="D584" s="8" t="s">
        <v>9</v>
      </c>
      <c r="E584" s="4">
        <v>19</v>
      </c>
      <c r="F584" s="87"/>
    </row>
    <row r="585" spans="1:6" ht="18.75" customHeight="1" x14ac:dyDescent="0.25">
      <c r="A585" s="85"/>
      <c r="B585" s="86"/>
      <c r="C585" s="8">
        <f t="shared" si="31"/>
        <v>13</v>
      </c>
      <c r="D585" s="8" t="s">
        <v>10</v>
      </c>
      <c r="E585" s="4">
        <v>19</v>
      </c>
      <c r="F585" s="87"/>
    </row>
    <row r="586" spans="1:6" ht="18.75" customHeight="1" x14ac:dyDescent="0.25">
      <c r="A586" s="85"/>
      <c r="B586" s="86"/>
      <c r="C586" s="8">
        <f t="shared" si="31"/>
        <v>14</v>
      </c>
      <c r="D586" s="8" t="s">
        <v>11</v>
      </c>
      <c r="E586" s="4">
        <v>10</v>
      </c>
      <c r="F586" s="87"/>
    </row>
    <row r="587" spans="1:6" ht="18.75" customHeight="1" x14ac:dyDescent="0.25">
      <c r="A587" s="85"/>
      <c r="B587" s="86"/>
      <c r="C587" s="8">
        <f t="shared" si="31"/>
        <v>15</v>
      </c>
      <c r="D587" s="8" t="s">
        <v>13</v>
      </c>
      <c r="E587" s="4">
        <v>19</v>
      </c>
      <c r="F587" s="87"/>
    </row>
    <row r="588" spans="1:6" ht="18.75" customHeight="1" x14ac:dyDescent="0.25">
      <c r="A588" s="85"/>
      <c r="B588" s="86"/>
      <c r="C588" s="8">
        <f t="shared" si="31"/>
        <v>16</v>
      </c>
      <c r="D588" s="8" t="s">
        <v>192</v>
      </c>
      <c r="E588" s="4">
        <v>7</v>
      </c>
      <c r="F588" s="87"/>
    </row>
    <row r="589" spans="1:6" ht="18.75" customHeight="1" x14ac:dyDescent="0.25">
      <c r="A589" s="85"/>
      <c r="B589" s="86"/>
      <c r="C589" s="8">
        <f t="shared" si="31"/>
        <v>17</v>
      </c>
      <c r="D589" s="8" t="s">
        <v>14</v>
      </c>
      <c r="E589" s="4">
        <v>1</v>
      </c>
      <c r="F589" s="87"/>
    </row>
    <row r="590" spans="1:6" ht="18.75" customHeight="1" x14ac:dyDescent="0.25">
      <c r="A590" s="85"/>
      <c r="B590" s="86"/>
      <c r="C590" s="8"/>
      <c r="D590" s="3" t="s">
        <v>33</v>
      </c>
      <c r="E590" s="5">
        <f>SUM(E573:E589)</f>
        <v>162.5</v>
      </c>
      <c r="F590" s="87"/>
    </row>
    <row r="591" spans="1:6" ht="18.75" customHeight="1" x14ac:dyDescent="0.25">
      <c r="A591" s="85">
        <v>37</v>
      </c>
      <c r="B591" s="86" t="s">
        <v>255</v>
      </c>
      <c r="C591" s="8">
        <v>1</v>
      </c>
      <c r="D591" s="8" t="s">
        <v>256</v>
      </c>
      <c r="E591" s="4">
        <v>19</v>
      </c>
      <c r="F591" s="87">
        <v>77</v>
      </c>
    </row>
    <row r="592" spans="1:6" ht="18.75" customHeight="1" x14ac:dyDescent="0.25">
      <c r="A592" s="85"/>
      <c r="B592" s="86"/>
      <c r="C592" s="8">
        <f t="shared" ref="C592:C600" si="32">C591+1</f>
        <v>2</v>
      </c>
      <c r="D592" s="8" t="s">
        <v>251</v>
      </c>
      <c r="E592" s="4">
        <v>9</v>
      </c>
      <c r="F592" s="87"/>
    </row>
    <row r="593" spans="1:6" ht="18.75" customHeight="1" x14ac:dyDescent="0.25">
      <c r="A593" s="85"/>
      <c r="B593" s="86"/>
      <c r="C593" s="8">
        <f t="shared" si="32"/>
        <v>3</v>
      </c>
      <c r="D593" s="8" t="s">
        <v>252</v>
      </c>
      <c r="E593" s="4">
        <v>5</v>
      </c>
      <c r="F593" s="87"/>
    </row>
    <row r="594" spans="1:6" ht="18.75" customHeight="1" x14ac:dyDescent="0.25">
      <c r="A594" s="85"/>
      <c r="B594" s="86"/>
      <c r="C594" s="8">
        <f t="shared" si="32"/>
        <v>4</v>
      </c>
      <c r="D594" s="8" t="s">
        <v>257</v>
      </c>
      <c r="E594" s="4">
        <v>19</v>
      </c>
      <c r="F594" s="87"/>
    </row>
    <row r="595" spans="1:6" ht="18.75" customHeight="1" x14ac:dyDescent="0.25">
      <c r="A595" s="85"/>
      <c r="B595" s="86"/>
      <c r="C595" s="8">
        <f t="shared" si="32"/>
        <v>5</v>
      </c>
      <c r="D595" s="8" t="s">
        <v>197</v>
      </c>
      <c r="E595" s="4">
        <v>19</v>
      </c>
      <c r="F595" s="87"/>
    </row>
    <row r="596" spans="1:6" ht="18.75" customHeight="1" x14ac:dyDescent="0.25">
      <c r="A596" s="85"/>
      <c r="B596" s="86"/>
      <c r="C596" s="8">
        <f t="shared" si="32"/>
        <v>6</v>
      </c>
      <c r="D596" s="8" t="s">
        <v>7</v>
      </c>
      <c r="E596" s="4">
        <v>2</v>
      </c>
      <c r="F596" s="87"/>
    </row>
    <row r="597" spans="1:6" ht="18.75" customHeight="1" x14ac:dyDescent="0.25">
      <c r="A597" s="85"/>
      <c r="B597" s="86"/>
      <c r="C597" s="8">
        <f t="shared" si="32"/>
        <v>7</v>
      </c>
      <c r="D597" s="8" t="s">
        <v>8</v>
      </c>
      <c r="E597" s="4">
        <v>0.5</v>
      </c>
      <c r="F597" s="87"/>
    </row>
    <row r="598" spans="1:6" ht="18.75" customHeight="1" x14ac:dyDescent="0.25">
      <c r="A598" s="85"/>
      <c r="B598" s="86"/>
      <c r="C598" s="8">
        <f t="shared" si="32"/>
        <v>8</v>
      </c>
      <c r="D598" s="8" t="s">
        <v>198</v>
      </c>
      <c r="E598" s="4">
        <v>14</v>
      </c>
      <c r="F598" s="87"/>
    </row>
    <row r="599" spans="1:6" ht="18.75" customHeight="1" x14ac:dyDescent="0.25">
      <c r="A599" s="85"/>
      <c r="B599" s="86"/>
      <c r="C599" s="8">
        <f t="shared" si="32"/>
        <v>9</v>
      </c>
      <c r="D599" s="8" t="s">
        <v>199</v>
      </c>
      <c r="E599" s="4">
        <v>8</v>
      </c>
      <c r="F599" s="87"/>
    </row>
    <row r="600" spans="1:6" ht="18.75" customHeight="1" x14ac:dyDescent="0.25">
      <c r="A600" s="85"/>
      <c r="B600" s="86"/>
      <c r="C600" s="8">
        <f t="shared" si="32"/>
        <v>10</v>
      </c>
      <c r="D600" s="8" t="s">
        <v>191</v>
      </c>
      <c r="E600" s="4">
        <v>2</v>
      </c>
      <c r="F600" s="87"/>
    </row>
    <row r="601" spans="1:6" ht="18.75" customHeight="1" x14ac:dyDescent="0.25">
      <c r="A601" s="85"/>
      <c r="B601" s="86"/>
      <c r="C601" s="8"/>
      <c r="D601" s="3" t="s">
        <v>33</v>
      </c>
      <c r="E601" s="5">
        <f>SUM(E591:E600)</f>
        <v>97.5</v>
      </c>
      <c r="F601" s="87"/>
    </row>
    <row r="602" spans="1:6" ht="18.75" customHeight="1" x14ac:dyDescent="0.25">
      <c r="A602" s="85">
        <v>38</v>
      </c>
      <c r="B602" s="86" t="s">
        <v>258</v>
      </c>
      <c r="C602" s="8">
        <v>1</v>
      </c>
      <c r="D602" s="8" t="s">
        <v>256</v>
      </c>
      <c r="E602" s="4">
        <v>19</v>
      </c>
      <c r="F602" s="87">
        <v>113</v>
      </c>
    </row>
    <row r="603" spans="1:6" ht="18.75" customHeight="1" x14ac:dyDescent="0.25">
      <c r="A603" s="85"/>
      <c r="B603" s="86"/>
      <c r="C603" s="8">
        <f t="shared" ref="C603:C617" si="33">C602+1</f>
        <v>2</v>
      </c>
      <c r="D603" s="8" t="s">
        <v>251</v>
      </c>
      <c r="E603" s="4">
        <v>9</v>
      </c>
      <c r="F603" s="87"/>
    </row>
    <row r="604" spans="1:6" ht="18.75" customHeight="1" x14ac:dyDescent="0.25">
      <c r="A604" s="85"/>
      <c r="B604" s="86"/>
      <c r="C604" s="8">
        <f t="shared" si="33"/>
        <v>3</v>
      </c>
      <c r="D604" s="8" t="s">
        <v>252</v>
      </c>
      <c r="E604" s="4">
        <v>5</v>
      </c>
      <c r="F604" s="87"/>
    </row>
    <row r="605" spans="1:6" ht="18.75" customHeight="1" x14ac:dyDescent="0.25">
      <c r="A605" s="85"/>
      <c r="B605" s="86"/>
      <c r="C605" s="8">
        <f t="shared" si="33"/>
        <v>4</v>
      </c>
      <c r="D605" s="8" t="s">
        <v>257</v>
      </c>
      <c r="E605" s="4">
        <v>19</v>
      </c>
      <c r="F605" s="87"/>
    </row>
    <row r="606" spans="1:6" ht="18.75" customHeight="1" x14ac:dyDescent="0.25">
      <c r="A606" s="85"/>
      <c r="B606" s="86"/>
      <c r="C606" s="8">
        <f t="shared" si="33"/>
        <v>5</v>
      </c>
      <c r="D606" s="8" t="s">
        <v>197</v>
      </c>
      <c r="E606" s="4">
        <v>19</v>
      </c>
      <c r="F606" s="87"/>
    </row>
    <row r="607" spans="1:6" ht="18.75" customHeight="1" x14ac:dyDescent="0.25">
      <c r="A607" s="85"/>
      <c r="B607" s="86"/>
      <c r="C607" s="8">
        <f t="shared" si="33"/>
        <v>6</v>
      </c>
      <c r="D607" s="8" t="s">
        <v>8</v>
      </c>
      <c r="E607" s="4">
        <v>0.5</v>
      </c>
      <c r="F607" s="87"/>
    </row>
    <row r="608" spans="1:6" ht="18.75" customHeight="1" x14ac:dyDescent="0.25">
      <c r="A608" s="85"/>
      <c r="B608" s="86"/>
      <c r="C608" s="8">
        <f t="shared" si="33"/>
        <v>7</v>
      </c>
      <c r="D608" s="8" t="s">
        <v>7</v>
      </c>
      <c r="E608" s="4">
        <v>2</v>
      </c>
      <c r="F608" s="87"/>
    </row>
    <row r="609" spans="1:6" ht="18.75" customHeight="1" x14ac:dyDescent="0.25">
      <c r="A609" s="85"/>
      <c r="B609" s="86"/>
      <c r="C609" s="8">
        <f t="shared" si="33"/>
        <v>8</v>
      </c>
      <c r="D609" s="8" t="s">
        <v>198</v>
      </c>
      <c r="E609" s="4">
        <v>14</v>
      </c>
      <c r="F609" s="87"/>
    </row>
    <row r="610" spans="1:6" ht="18.75" customHeight="1" x14ac:dyDescent="0.25">
      <c r="A610" s="85"/>
      <c r="B610" s="86"/>
      <c r="C610" s="8">
        <f t="shared" si="33"/>
        <v>9</v>
      </c>
      <c r="D610" s="8" t="s">
        <v>199</v>
      </c>
      <c r="E610" s="4">
        <v>8</v>
      </c>
      <c r="F610" s="87"/>
    </row>
    <row r="611" spans="1:6" ht="18.75" customHeight="1" x14ac:dyDescent="0.25">
      <c r="A611" s="85"/>
      <c r="B611" s="86"/>
      <c r="C611" s="8">
        <f t="shared" si="33"/>
        <v>10</v>
      </c>
      <c r="D611" s="8" t="s">
        <v>191</v>
      </c>
      <c r="E611" s="4">
        <v>2</v>
      </c>
      <c r="F611" s="87"/>
    </row>
    <row r="612" spans="1:6" ht="18.75" customHeight="1" x14ac:dyDescent="0.25">
      <c r="A612" s="85"/>
      <c r="B612" s="86"/>
      <c r="C612" s="8">
        <f t="shared" si="33"/>
        <v>11</v>
      </c>
      <c r="D612" s="8" t="s">
        <v>201</v>
      </c>
      <c r="E612" s="4">
        <v>19</v>
      </c>
      <c r="F612" s="87"/>
    </row>
    <row r="613" spans="1:6" ht="18.75" customHeight="1" x14ac:dyDescent="0.25">
      <c r="A613" s="85"/>
      <c r="B613" s="86"/>
      <c r="C613" s="8">
        <f t="shared" si="33"/>
        <v>12</v>
      </c>
      <c r="D613" s="8" t="s">
        <v>202</v>
      </c>
      <c r="E613" s="4">
        <v>19</v>
      </c>
      <c r="F613" s="87"/>
    </row>
    <row r="614" spans="1:6" ht="18.75" customHeight="1" x14ac:dyDescent="0.25">
      <c r="A614" s="85"/>
      <c r="B614" s="86"/>
      <c r="C614" s="8">
        <f t="shared" si="33"/>
        <v>13</v>
      </c>
      <c r="D614" s="8" t="s">
        <v>203</v>
      </c>
      <c r="E614" s="4">
        <v>15</v>
      </c>
      <c r="F614" s="87"/>
    </row>
    <row r="615" spans="1:6" ht="18.75" customHeight="1" x14ac:dyDescent="0.25">
      <c r="A615" s="85"/>
      <c r="B615" s="86"/>
      <c r="C615" s="8">
        <f t="shared" si="33"/>
        <v>14</v>
      </c>
      <c r="D615" s="8" t="s">
        <v>204</v>
      </c>
      <c r="E615" s="4">
        <v>19</v>
      </c>
      <c r="F615" s="87"/>
    </row>
    <row r="616" spans="1:6" ht="18.75" customHeight="1" x14ac:dyDescent="0.25">
      <c r="A616" s="85"/>
      <c r="B616" s="86"/>
      <c r="C616" s="8">
        <f t="shared" si="33"/>
        <v>15</v>
      </c>
      <c r="D616" s="8" t="s">
        <v>205</v>
      </c>
      <c r="E616" s="4">
        <v>19</v>
      </c>
      <c r="F616" s="87"/>
    </row>
    <row r="617" spans="1:6" ht="18.75" customHeight="1" x14ac:dyDescent="0.25">
      <c r="A617" s="85"/>
      <c r="B617" s="86"/>
      <c r="C617" s="8">
        <f t="shared" si="33"/>
        <v>16</v>
      </c>
      <c r="D617" s="8" t="s">
        <v>206</v>
      </c>
      <c r="E617" s="4">
        <v>2</v>
      </c>
      <c r="F617" s="87"/>
    </row>
    <row r="618" spans="1:6" ht="18.75" customHeight="1" x14ac:dyDescent="0.25">
      <c r="A618" s="85"/>
      <c r="B618" s="86"/>
      <c r="C618" s="8"/>
      <c r="D618" s="3" t="s">
        <v>33</v>
      </c>
      <c r="E618" s="5">
        <f>SUM(E602:E617)</f>
        <v>190.5</v>
      </c>
      <c r="F618" s="87"/>
    </row>
    <row r="619" spans="1:6" ht="18.75" customHeight="1" x14ac:dyDescent="0.25">
      <c r="A619" s="85">
        <v>39</v>
      </c>
      <c r="B619" s="86" t="s">
        <v>259</v>
      </c>
      <c r="C619" s="8">
        <v>1</v>
      </c>
      <c r="D619" s="8" t="s">
        <v>1</v>
      </c>
      <c r="E619" s="4">
        <v>19</v>
      </c>
      <c r="F619" s="87">
        <v>67</v>
      </c>
    </row>
    <row r="620" spans="1:6" ht="18.75" customHeight="1" x14ac:dyDescent="0.25">
      <c r="A620" s="85"/>
      <c r="B620" s="86"/>
      <c r="C620" s="8">
        <f t="shared" ref="C620:C636" si="34">C619+1</f>
        <v>2</v>
      </c>
      <c r="D620" s="8" t="s">
        <v>2</v>
      </c>
      <c r="E620" s="4">
        <v>12</v>
      </c>
      <c r="F620" s="87"/>
    </row>
    <row r="621" spans="1:6" ht="18.75" customHeight="1" x14ac:dyDescent="0.25">
      <c r="A621" s="85"/>
      <c r="B621" s="86"/>
      <c r="C621" s="8">
        <f t="shared" si="34"/>
        <v>3</v>
      </c>
      <c r="D621" s="8" t="s">
        <v>3</v>
      </c>
      <c r="E621" s="4">
        <v>0.5</v>
      </c>
      <c r="F621" s="87"/>
    </row>
    <row r="622" spans="1:6" ht="18.75" customHeight="1" x14ac:dyDescent="0.25">
      <c r="A622" s="85"/>
      <c r="B622" s="86"/>
      <c r="C622" s="8">
        <f t="shared" si="34"/>
        <v>4</v>
      </c>
      <c r="D622" s="8" t="s">
        <v>184</v>
      </c>
      <c r="E622" s="4">
        <v>0.1</v>
      </c>
      <c r="F622" s="87"/>
    </row>
    <row r="623" spans="1:6" ht="18.75" customHeight="1" x14ac:dyDescent="0.25">
      <c r="A623" s="85"/>
      <c r="B623" s="86"/>
      <c r="C623" s="8">
        <f t="shared" si="34"/>
        <v>5</v>
      </c>
      <c r="D623" s="8" t="s">
        <v>4</v>
      </c>
      <c r="E623" s="4">
        <v>19</v>
      </c>
      <c r="F623" s="87"/>
    </row>
    <row r="624" spans="1:6" ht="18.75" customHeight="1" x14ac:dyDescent="0.25">
      <c r="A624" s="85"/>
      <c r="B624" s="86"/>
      <c r="C624" s="8">
        <f t="shared" si="34"/>
        <v>6</v>
      </c>
      <c r="D624" s="8" t="s">
        <v>185</v>
      </c>
      <c r="E624" s="4">
        <v>3</v>
      </c>
      <c r="F624" s="87"/>
    </row>
    <row r="625" spans="1:6" ht="18.75" customHeight="1" x14ac:dyDescent="0.25">
      <c r="A625" s="85"/>
      <c r="B625" s="86"/>
      <c r="C625" s="8">
        <f t="shared" si="34"/>
        <v>7</v>
      </c>
      <c r="D625" s="8" t="s">
        <v>186</v>
      </c>
      <c r="E625" s="4">
        <v>2</v>
      </c>
      <c r="F625" s="87"/>
    </row>
    <row r="626" spans="1:6" ht="18.75" customHeight="1" x14ac:dyDescent="0.25">
      <c r="A626" s="85"/>
      <c r="B626" s="86"/>
      <c r="C626" s="8">
        <f t="shared" si="34"/>
        <v>8</v>
      </c>
      <c r="D626" s="8" t="s">
        <v>187</v>
      </c>
      <c r="E626" s="4">
        <v>2</v>
      </c>
      <c r="F626" s="87"/>
    </row>
    <row r="627" spans="1:6" ht="18.75" customHeight="1" x14ac:dyDescent="0.25">
      <c r="A627" s="85"/>
      <c r="B627" s="86"/>
      <c r="C627" s="8">
        <f t="shared" si="34"/>
        <v>9</v>
      </c>
      <c r="D627" s="8" t="s">
        <v>5</v>
      </c>
      <c r="E627" s="4">
        <v>0.5</v>
      </c>
      <c r="F627" s="87"/>
    </row>
    <row r="628" spans="1:6" ht="18.75" customHeight="1" x14ac:dyDescent="0.25">
      <c r="A628" s="85"/>
      <c r="B628" s="86"/>
      <c r="C628" s="8">
        <f t="shared" si="34"/>
        <v>10</v>
      </c>
      <c r="D628" s="8" t="s">
        <v>227</v>
      </c>
      <c r="E628" s="4">
        <v>19</v>
      </c>
      <c r="F628" s="87"/>
    </row>
    <row r="629" spans="1:6" ht="18.75" customHeight="1" x14ac:dyDescent="0.25">
      <c r="A629" s="85"/>
      <c r="B629" s="86"/>
      <c r="C629" s="8">
        <f t="shared" si="34"/>
        <v>11</v>
      </c>
      <c r="D629" s="8" t="s">
        <v>6</v>
      </c>
      <c r="E629" s="4">
        <v>9</v>
      </c>
      <c r="F629" s="87"/>
    </row>
    <row r="630" spans="1:6" ht="18.75" customHeight="1" x14ac:dyDescent="0.25">
      <c r="A630" s="85"/>
      <c r="B630" s="86"/>
      <c r="C630" s="8">
        <f t="shared" si="34"/>
        <v>12</v>
      </c>
      <c r="D630" s="8" t="s">
        <v>7</v>
      </c>
      <c r="E630" s="4">
        <v>2</v>
      </c>
      <c r="F630" s="87"/>
    </row>
    <row r="631" spans="1:6" ht="18.75" customHeight="1" x14ac:dyDescent="0.25">
      <c r="A631" s="85"/>
      <c r="B631" s="86"/>
      <c r="C631" s="8">
        <f t="shared" si="34"/>
        <v>13</v>
      </c>
      <c r="D631" s="8" t="s">
        <v>8</v>
      </c>
      <c r="E631" s="4">
        <v>0.5</v>
      </c>
      <c r="F631" s="87"/>
    </row>
    <row r="632" spans="1:6" ht="18.75" customHeight="1" x14ac:dyDescent="0.25">
      <c r="A632" s="85"/>
      <c r="B632" s="86"/>
      <c r="C632" s="8">
        <f t="shared" si="34"/>
        <v>14</v>
      </c>
      <c r="D632" s="8" t="s">
        <v>189</v>
      </c>
      <c r="E632" s="4">
        <v>2</v>
      </c>
      <c r="F632" s="87"/>
    </row>
    <row r="633" spans="1:6" ht="18.75" customHeight="1" x14ac:dyDescent="0.25">
      <c r="A633" s="85"/>
      <c r="B633" s="86"/>
      <c r="C633" s="8">
        <f t="shared" si="34"/>
        <v>15</v>
      </c>
      <c r="D633" s="8" t="s">
        <v>190</v>
      </c>
      <c r="E633" s="4">
        <v>1</v>
      </c>
      <c r="F633" s="87"/>
    </row>
    <row r="634" spans="1:6" ht="18.75" customHeight="1" x14ac:dyDescent="0.25">
      <c r="A634" s="85"/>
      <c r="B634" s="86"/>
      <c r="C634" s="8">
        <f t="shared" si="34"/>
        <v>16</v>
      </c>
      <c r="D634" s="8" t="s">
        <v>225</v>
      </c>
      <c r="E634" s="4">
        <v>19</v>
      </c>
      <c r="F634" s="87"/>
    </row>
    <row r="635" spans="1:6" ht="18.75" customHeight="1" x14ac:dyDescent="0.25">
      <c r="A635" s="85"/>
      <c r="B635" s="86"/>
      <c r="C635" s="8">
        <f t="shared" si="34"/>
        <v>17</v>
      </c>
      <c r="D635" s="8" t="s">
        <v>226</v>
      </c>
      <c r="E635" s="4">
        <v>8</v>
      </c>
      <c r="F635" s="87"/>
    </row>
    <row r="636" spans="1:6" ht="18.75" customHeight="1" x14ac:dyDescent="0.25">
      <c r="A636" s="85"/>
      <c r="B636" s="86"/>
      <c r="C636" s="8">
        <f t="shared" si="34"/>
        <v>18</v>
      </c>
      <c r="D636" s="8" t="s">
        <v>191</v>
      </c>
      <c r="E636" s="4">
        <v>2</v>
      </c>
      <c r="F636" s="87"/>
    </row>
    <row r="637" spans="1:6" ht="18.75" customHeight="1" x14ac:dyDescent="0.25">
      <c r="A637" s="85"/>
      <c r="B637" s="86"/>
      <c r="C637" s="8"/>
      <c r="D637" s="3" t="s">
        <v>33</v>
      </c>
      <c r="E637" s="5">
        <f>SUM(E619:E636)</f>
        <v>120.6</v>
      </c>
      <c r="F637" s="87"/>
    </row>
    <row r="638" spans="1:6" ht="18.75" customHeight="1" x14ac:dyDescent="0.25">
      <c r="A638" s="85">
        <v>40</v>
      </c>
      <c r="B638" s="86" t="s">
        <v>260</v>
      </c>
      <c r="C638" s="8">
        <v>1</v>
      </c>
      <c r="D638" s="8" t="s">
        <v>1</v>
      </c>
      <c r="E638" s="4">
        <v>19</v>
      </c>
      <c r="F638" s="87">
        <v>67</v>
      </c>
    </row>
    <row r="639" spans="1:6" ht="18.75" customHeight="1" x14ac:dyDescent="0.25">
      <c r="A639" s="85"/>
      <c r="B639" s="86"/>
      <c r="C639" s="8">
        <v>2</v>
      </c>
      <c r="D639" s="8" t="s">
        <v>2</v>
      </c>
      <c r="E639" s="4">
        <v>12</v>
      </c>
      <c r="F639" s="87"/>
    </row>
    <row r="640" spans="1:6" ht="18.75" customHeight="1" x14ac:dyDescent="0.25">
      <c r="A640" s="85"/>
      <c r="B640" s="86"/>
      <c r="C640" s="8">
        <v>3</v>
      </c>
      <c r="D640" s="8" t="s">
        <v>3</v>
      </c>
      <c r="E640" s="4">
        <v>0.5</v>
      </c>
      <c r="F640" s="87"/>
    </row>
    <row r="641" spans="1:6" ht="18.75" customHeight="1" x14ac:dyDescent="0.25">
      <c r="A641" s="85"/>
      <c r="B641" s="86"/>
      <c r="C641" s="8">
        <v>4</v>
      </c>
      <c r="D641" s="8" t="s">
        <v>184</v>
      </c>
      <c r="E641" s="4">
        <v>0.1</v>
      </c>
      <c r="F641" s="87"/>
    </row>
    <row r="642" spans="1:6" ht="18.75" customHeight="1" x14ac:dyDescent="0.25">
      <c r="A642" s="85"/>
      <c r="B642" s="86"/>
      <c r="C642" s="8">
        <v>5</v>
      </c>
      <c r="D642" s="8" t="s">
        <v>4</v>
      </c>
      <c r="E642" s="4">
        <v>19</v>
      </c>
      <c r="F642" s="87"/>
    </row>
    <row r="643" spans="1:6" ht="18.75" customHeight="1" x14ac:dyDescent="0.25">
      <c r="A643" s="85"/>
      <c r="B643" s="86"/>
      <c r="C643" s="8">
        <v>6</v>
      </c>
      <c r="D643" s="8" t="s">
        <v>185</v>
      </c>
      <c r="E643" s="4">
        <v>3</v>
      </c>
      <c r="F643" s="87"/>
    </row>
    <row r="644" spans="1:6" ht="18.75" customHeight="1" x14ac:dyDescent="0.25">
      <c r="A644" s="85"/>
      <c r="B644" s="86"/>
      <c r="C644" s="8">
        <v>7</v>
      </c>
      <c r="D644" s="8" t="s">
        <v>186</v>
      </c>
      <c r="E644" s="4">
        <v>2</v>
      </c>
      <c r="F644" s="87"/>
    </row>
    <row r="645" spans="1:6" ht="18.75" customHeight="1" x14ac:dyDescent="0.25">
      <c r="A645" s="85"/>
      <c r="B645" s="86"/>
      <c r="C645" s="8">
        <v>8</v>
      </c>
      <c r="D645" s="8" t="s">
        <v>187</v>
      </c>
      <c r="E645" s="4">
        <v>2</v>
      </c>
      <c r="F645" s="87"/>
    </row>
    <row r="646" spans="1:6" ht="18.75" customHeight="1" x14ac:dyDescent="0.25">
      <c r="A646" s="85"/>
      <c r="B646" s="86"/>
      <c r="C646" s="8">
        <v>9</v>
      </c>
      <c r="D646" s="8" t="s">
        <v>5</v>
      </c>
      <c r="E646" s="4">
        <v>0.5</v>
      </c>
      <c r="F646" s="87"/>
    </row>
    <row r="647" spans="1:6" ht="18.75" customHeight="1" x14ac:dyDescent="0.25">
      <c r="A647" s="85"/>
      <c r="B647" s="86"/>
      <c r="C647" s="8">
        <v>10</v>
      </c>
      <c r="D647" s="8" t="s">
        <v>188</v>
      </c>
      <c r="E647" s="4">
        <v>19</v>
      </c>
      <c r="F647" s="87"/>
    </row>
    <row r="648" spans="1:6" ht="18.75" customHeight="1" x14ac:dyDescent="0.25">
      <c r="A648" s="85"/>
      <c r="B648" s="86"/>
      <c r="C648" s="8">
        <v>11</v>
      </c>
      <c r="D648" s="8" t="s">
        <v>6</v>
      </c>
      <c r="E648" s="4">
        <v>9</v>
      </c>
      <c r="F648" s="87"/>
    </row>
    <row r="649" spans="1:6" ht="18.75" customHeight="1" x14ac:dyDescent="0.25">
      <c r="A649" s="85"/>
      <c r="B649" s="86"/>
      <c r="C649" s="8">
        <v>12</v>
      </c>
      <c r="D649" s="8" t="s">
        <v>7</v>
      </c>
      <c r="E649" s="4">
        <v>2</v>
      </c>
      <c r="F649" s="87"/>
    </row>
    <row r="650" spans="1:6" ht="18.75" customHeight="1" x14ac:dyDescent="0.25">
      <c r="A650" s="85"/>
      <c r="B650" s="86"/>
      <c r="C650" s="8">
        <v>13</v>
      </c>
      <c r="D650" s="8" t="s">
        <v>8</v>
      </c>
      <c r="E650" s="4">
        <v>0.5</v>
      </c>
      <c r="F650" s="87"/>
    </row>
    <row r="651" spans="1:6" ht="18.75" customHeight="1" x14ac:dyDescent="0.25">
      <c r="A651" s="85"/>
      <c r="B651" s="86"/>
      <c r="C651" s="8">
        <v>14</v>
      </c>
      <c r="D651" s="8" t="s">
        <v>189</v>
      </c>
      <c r="E651" s="4">
        <v>2</v>
      </c>
      <c r="F651" s="87"/>
    </row>
    <row r="652" spans="1:6" ht="18.75" customHeight="1" x14ac:dyDescent="0.25">
      <c r="A652" s="85"/>
      <c r="B652" s="86"/>
      <c r="C652" s="8">
        <v>15</v>
      </c>
      <c r="D652" s="8" t="s">
        <v>190</v>
      </c>
      <c r="E652" s="4">
        <v>1</v>
      </c>
      <c r="F652" s="87"/>
    </row>
    <row r="653" spans="1:6" ht="18.75" customHeight="1" x14ac:dyDescent="0.25">
      <c r="A653" s="85"/>
      <c r="B653" s="86"/>
      <c r="C653" s="8">
        <v>16</v>
      </c>
      <c r="D653" s="8" t="s">
        <v>225</v>
      </c>
      <c r="E653" s="4">
        <v>19</v>
      </c>
      <c r="F653" s="87"/>
    </row>
    <row r="654" spans="1:6" ht="18.75" customHeight="1" x14ac:dyDescent="0.25">
      <c r="A654" s="85"/>
      <c r="B654" s="86"/>
      <c r="C654" s="8">
        <v>17</v>
      </c>
      <c r="D654" s="8" t="s">
        <v>226</v>
      </c>
      <c r="E654" s="4">
        <v>8</v>
      </c>
      <c r="F654" s="87"/>
    </row>
    <row r="655" spans="1:6" ht="18.75" customHeight="1" x14ac:dyDescent="0.25">
      <c r="A655" s="85"/>
      <c r="B655" s="86"/>
      <c r="C655" s="8">
        <v>18</v>
      </c>
      <c r="D655" s="8" t="s">
        <v>191</v>
      </c>
      <c r="E655" s="4">
        <v>2</v>
      </c>
      <c r="F655" s="87"/>
    </row>
    <row r="656" spans="1:6" ht="18.75" customHeight="1" x14ac:dyDescent="0.25">
      <c r="A656" s="85"/>
      <c r="B656" s="86"/>
      <c r="C656" s="8"/>
      <c r="D656" s="3" t="s">
        <v>33</v>
      </c>
      <c r="E656" s="5">
        <f>SUM(E638:E655)</f>
        <v>120.6</v>
      </c>
      <c r="F656" s="87"/>
    </row>
    <row r="657" spans="1:6" ht="18.75" customHeight="1" x14ac:dyDescent="0.25">
      <c r="A657" s="85">
        <v>41</v>
      </c>
      <c r="B657" s="86" t="s">
        <v>261</v>
      </c>
      <c r="C657" s="8">
        <v>1</v>
      </c>
      <c r="D657" s="8" t="s">
        <v>1</v>
      </c>
      <c r="E657" s="4">
        <v>19</v>
      </c>
      <c r="F657" s="87">
        <v>81</v>
      </c>
    </row>
    <row r="658" spans="1:6" ht="18.75" customHeight="1" x14ac:dyDescent="0.25">
      <c r="A658" s="85"/>
      <c r="B658" s="86"/>
      <c r="C658" s="8">
        <v>2</v>
      </c>
      <c r="D658" s="8" t="s">
        <v>2</v>
      </c>
      <c r="E658" s="4">
        <v>12</v>
      </c>
      <c r="F658" s="87"/>
    </row>
    <row r="659" spans="1:6" ht="18.75" customHeight="1" x14ac:dyDescent="0.25">
      <c r="A659" s="85"/>
      <c r="B659" s="86"/>
      <c r="C659" s="8">
        <v>3</v>
      </c>
      <c r="D659" s="8" t="s">
        <v>3</v>
      </c>
      <c r="E659" s="4">
        <v>0.5</v>
      </c>
      <c r="F659" s="87"/>
    </row>
    <row r="660" spans="1:6" ht="18.75" customHeight="1" x14ac:dyDescent="0.25">
      <c r="A660" s="85"/>
      <c r="B660" s="86"/>
      <c r="C660" s="8">
        <v>4</v>
      </c>
      <c r="D660" s="8" t="s">
        <v>184</v>
      </c>
      <c r="E660" s="4">
        <v>0.1</v>
      </c>
      <c r="F660" s="87"/>
    </row>
    <row r="661" spans="1:6" ht="18.75" customHeight="1" x14ac:dyDescent="0.25">
      <c r="A661" s="85"/>
      <c r="B661" s="86"/>
      <c r="C661" s="8">
        <v>5</v>
      </c>
      <c r="D661" s="8" t="s">
        <v>4</v>
      </c>
      <c r="E661" s="4">
        <v>19</v>
      </c>
      <c r="F661" s="87"/>
    </row>
    <row r="662" spans="1:6" ht="18.75" customHeight="1" x14ac:dyDescent="0.25">
      <c r="A662" s="85"/>
      <c r="B662" s="86"/>
      <c r="C662" s="8">
        <v>6</v>
      </c>
      <c r="D662" s="8" t="s">
        <v>185</v>
      </c>
      <c r="E662" s="4">
        <v>3</v>
      </c>
      <c r="F662" s="87"/>
    </row>
    <row r="663" spans="1:6" ht="18.75" customHeight="1" x14ac:dyDescent="0.25">
      <c r="A663" s="85"/>
      <c r="B663" s="86"/>
      <c r="C663" s="8">
        <v>7</v>
      </c>
      <c r="D663" s="8" t="s">
        <v>186</v>
      </c>
      <c r="E663" s="4">
        <v>2</v>
      </c>
      <c r="F663" s="87"/>
    </row>
    <row r="664" spans="1:6" ht="18.75" customHeight="1" x14ac:dyDescent="0.25">
      <c r="A664" s="85"/>
      <c r="B664" s="86"/>
      <c r="C664" s="8">
        <v>8</v>
      </c>
      <c r="D664" s="8" t="s">
        <v>187</v>
      </c>
      <c r="E664" s="4">
        <v>2</v>
      </c>
      <c r="F664" s="87"/>
    </row>
    <row r="665" spans="1:6" ht="18.75" customHeight="1" x14ac:dyDescent="0.25">
      <c r="A665" s="85"/>
      <c r="B665" s="86"/>
      <c r="C665" s="8">
        <v>9</v>
      </c>
      <c r="D665" s="8" t="s">
        <v>5</v>
      </c>
      <c r="E665" s="4">
        <v>0.5</v>
      </c>
      <c r="F665" s="87"/>
    </row>
    <row r="666" spans="1:6" ht="18.75" customHeight="1" x14ac:dyDescent="0.25">
      <c r="A666" s="85"/>
      <c r="B666" s="86"/>
      <c r="C666" s="8">
        <v>10</v>
      </c>
      <c r="D666" s="8" t="s">
        <v>253</v>
      </c>
      <c r="E666" s="4">
        <v>19</v>
      </c>
      <c r="F666" s="87"/>
    </row>
    <row r="667" spans="1:6" ht="18.75" customHeight="1" x14ac:dyDescent="0.25">
      <c r="A667" s="85"/>
      <c r="B667" s="86"/>
      <c r="C667" s="8">
        <v>11</v>
      </c>
      <c r="D667" s="8" t="s">
        <v>6</v>
      </c>
      <c r="E667" s="4">
        <v>9</v>
      </c>
      <c r="F667" s="87"/>
    </row>
    <row r="668" spans="1:6" ht="18.75" customHeight="1" x14ac:dyDescent="0.25">
      <c r="A668" s="85"/>
      <c r="B668" s="86"/>
      <c r="C668" s="8">
        <v>12</v>
      </c>
      <c r="D668" s="8" t="s">
        <v>7</v>
      </c>
      <c r="E668" s="4">
        <v>2</v>
      </c>
      <c r="F668" s="87"/>
    </row>
    <row r="669" spans="1:6" ht="18.75" customHeight="1" x14ac:dyDescent="0.25">
      <c r="A669" s="85"/>
      <c r="B669" s="86"/>
      <c r="C669" s="8">
        <v>13</v>
      </c>
      <c r="D669" s="8" t="s">
        <v>8</v>
      </c>
      <c r="E669" s="4">
        <v>0.5</v>
      </c>
      <c r="F669" s="87"/>
    </row>
    <row r="670" spans="1:6" ht="18.75" customHeight="1" x14ac:dyDescent="0.25">
      <c r="A670" s="85"/>
      <c r="B670" s="86"/>
      <c r="C670" s="8">
        <v>14</v>
      </c>
      <c r="D670" s="8" t="s">
        <v>189</v>
      </c>
      <c r="E670" s="4">
        <v>2</v>
      </c>
      <c r="F670" s="87"/>
    </row>
    <row r="671" spans="1:6" ht="18.75" customHeight="1" x14ac:dyDescent="0.25">
      <c r="A671" s="85"/>
      <c r="B671" s="86"/>
      <c r="C671" s="8">
        <v>15</v>
      </c>
      <c r="D671" s="8" t="s">
        <v>190</v>
      </c>
      <c r="E671" s="4">
        <v>1</v>
      </c>
      <c r="F671" s="87"/>
    </row>
    <row r="672" spans="1:6" ht="18.75" customHeight="1" x14ac:dyDescent="0.25">
      <c r="A672" s="85"/>
      <c r="B672" s="86"/>
      <c r="C672" s="8">
        <v>16</v>
      </c>
      <c r="D672" s="8" t="s">
        <v>229</v>
      </c>
      <c r="E672" s="4">
        <v>19</v>
      </c>
      <c r="F672" s="87"/>
    </row>
    <row r="673" spans="1:6" ht="18.75" customHeight="1" x14ac:dyDescent="0.25">
      <c r="A673" s="85"/>
      <c r="B673" s="86"/>
      <c r="C673" s="8">
        <v>17</v>
      </c>
      <c r="D673" s="8" t="s">
        <v>250</v>
      </c>
      <c r="E673" s="4">
        <v>19</v>
      </c>
      <c r="F673" s="87"/>
    </row>
    <row r="674" spans="1:6" ht="18.75" customHeight="1" x14ac:dyDescent="0.25">
      <c r="A674" s="85"/>
      <c r="B674" s="86"/>
      <c r="C674" s="8">
        <v>18</v>
      </c>
      <c r="D674" s="8" t="s">
        <v>251</v>
      </c>
      <c r="E674" s="4">
        <v>9</v>
      </c>
      <c r="F674" s="87"/>
    </row>
    <row r="675" spans="1:6" ht="18.75" customHeight="1" x14ac:dyDescent="0.25">
      <c r="A675" s="85"/>
      <c r="B675" s="86"/>
      <c r="C675" s="8">
        <v>19</v>
      </c>
      <c r="D675" s="8" t="s">
        <v>252</v>
      </c>
      <c r="E675" s="4">
        <v>5</v>
      </c>
      <c r="F675" s="87"/>
    </row>
    <row r="676" spans="1:6" ht="18.75" customHeight="1" x14ac:dyDescent="0.25">
      <c r="A676" s="85"/>
      <c r="B676" s="86"/>
      <c r="C676" s="8">
        <v>20</v>
      </c>
      <c r="D676" s="8" t="s">
        <v>191</v>
      </c>
      <c r="E676" s="4">
        <v>2</v>
      </c>
      <c r="F676" s="87"/>
    </row>
    <row r="677" spans="1:6" ht="18.75" customHeight="1" x14ac:dyDescent="0.25">
      <c r="A677" s="85"/>
      <c r="B677" s="86"/>
      <c r="C677" s="8"/>
      <c r="D677" s="3" t="s">
        <v>33</v>
      </c>
      <c r="E677" s="5">
        <f>SUM(E657:E676)</f>
        <v>145.6</v>
      </c>
      <c r="F677" s="87"/>
    </row>
    <row r="678" spans="1:6" ht="18.75" customHeight="1" x14ac:dyDescent="0.25">
      <c r="A678" s="85">
        <v>42</v>
      </c>
      <c r="B678" s="86" t="s">
        <v>262</v>
      </c>
      <c r="C678" s="8">
        <v>1</v>
      </c>
      <c r="D678" s="8" t="s">
        <v>1</v>
      </c>
      <c r="E678" s="4">
        <v>19</v>
      </c>
      <c r="F678" s="87">
        <v>81</v>
      </c>
    </row>
    <row r="679" spans="1:6" ht="18.75" customHeight="1" x14ac:dyDescent="0.25">
      <c r="A679" s="85"/>
      <c r="B679" s="86"/>
      <c r="C679" s="8">
        <f t="shared" ref="C679:C697" si="35">C678+1</f>
        <v>2</v>
      </c>
      <c r="D679" s="8" t="s">
        <v>2</v>
      </c>
      <c r="E679" s="4">
        <v>12</v>
      </c>
      <c r="F679" s="87"/>
    </row>
    <row r="680" spans="1:6" ht="18.75" customHeight="1" x14ac:dyDescent="0.25">
      <c r="A680" s="85"/>
      <c r="B680" s="86"/>
      <c r="C680" s="8">
        <f t="shared" si="35"/>
        <v>3</v>
      </c>
      <c r="D680" s="8" t="s">
        <v>3</v>
      </c>
      <c r="E680" s="4">
        <v>0.5</v>
      </c>
      <c r="F680" s="87"/>
    </row>
    <row r="681" spans="1:6" ht="18.75" customHeight="1" x14ac:dyDescent="0.25">
      <c r="A681" s="85"/>
      <c r="B681" s="86"/>
      <c r="C681" s="8">
        <f t="shared" si="35"/>
        <v>4</v>
      </c>
      <c r="D681" s="8" t="s">
        <v>184</v>
      </c>
      <c r="E681" s="4">
        <v>0.1</v>
      </c>
      <c r="F681" s="87"/>
    </row>
    <row r="682" spans="1:6" ht="18.75" customHeight="1" x14ac:dyDescent="0.25">
      <c r="A682" s="85"/>
      <c r="B682" s="86"/>
      <c r="C682" s="8">
        <f t="shared" si="35"/>
        <v>5</v>
      </c>
      <c r="D682" s="8" t="s">
        <v>4</v>
      </c>
      <c r="E682" s="4">
        <v>19</v>
      </c>
      <c r="F682" s="87"/>
    </row>
    <row r="683" spans="1:6" ht="18.75" customHeight="1" x14ac:dyDescent="0.25">
      <c r="A683" s="85"/>
      <c r="B683" s="86"/>
      <c r="C683" s="8">
        <f t="shared" si="35"/>
        <v>6</v>
      </c>
      <c r="D683" s="8" t="s">
        <v>185</v>
      </c>
      <c r="E683" s="4">
        <v>3</v>
      </c>
      <c r="F683" s="87"/>
    </row>
    <row r="684" spans="1:6" ht="18.75" customHeight="1" x14ac:dyDescent="0.25">
      <c r="A684" s="85"/>
      <c r="B684" s="86"/>
      <c r="C684" s="8">
        <f t="shared" si="35"/>
        <v>7</v>
      </c>
      <c r="D684" s="8" t="s">
        <v>186</v>
      </c>
      <c r="E684" s="4">
        <v>2</v>
      </c>
      <c r="F684" s="87"/>
    </row>
    <row r="685" spans="1:6" ht="18.75" customHeight="1" x14ac:dyDescent="0.25">
      <c r="A685" s="85"/>
      <c r="B685" s="86"/>
      <c r="C685" s="8">
        <f t="shared" si="35"/>
        <v>8</v>
      </c>
      <c r="D685" s="8" t="s">
        <v>187</v>
      </c>
      <c r="E685" s="4">
        <v>2</v>
      </c>
      <c r="F685" s="87"/>
    </row>
    <row r="686" spans="1:6" ht="18.75" customHeight="1" x14ac:dyDescent="0.25">
      <c r="A686" s="85"/>
      <c r="B686" s="86"/>
      <c r="C686" s="8">
        <f t="shared" si="35"/>
        <v>9</v>
      </c>
      <c r="D686" s="8" t="s">
        <v>5</v>
      </c>
      <c r="E686" s="4">
        <v>0.5</v>
      </c>
      <c r="F686" s="87"/>
    </row>
    <row r="687" spans="1:6" ht="18.75" customHeight="1" x14ac:dyDescent="0.25">
      <c r="A687" s="85"/>
      <c r="B687" s="86"/>
      <c r="C687" s="8">
        <f t="shared" si="35"/>
        <v>10</v>
      </c>
      <c r="D687" s="8" t="s">
        <v>188</v>
      </c>
      <c r="E687" s="4">
        <v>19</v>
      </c>
      <c r="F687" s="87"/>
    </row>
    <row r="688" spans="1:6" ht="18.75" customHeight="1" x14ac:dyDescent="0.25">
      <c r="A688" s="85"/>
      <c r="B688" s="86"/>
      <c r="C688" s="8">
        <f t="shared" si="35"/>
        <v>11</v>
      </c>
      <c r="D688" s="8" t="s">
        <v>6</v>
      </c>
      <c r="E688" s="4">
        <v>9</v>
      </c>
      <c r="F688" s="87"/>
    </row>
    <row r="689" spans="1:6" ht="18.75" customHeight="1" x14ac:dyDescent="0.25">
      <c r="A689" s="85"/>
      <c r="B689" s="86"/>
      <c r="C689" s="8">
        <f t="shared" si="35"/>
        <v>12</v>
      </c>
      <c r="D689" s="8" t="s">
        <v>7</v>
      </c>
      <c r="E689" s="4">
        <v>2</v>
      </c>
      <c r="F689" s="87"/>
    </row>
    <row r="690" spans="1:6" ht="18.75" customHeight="1" x14ac:dyDescent="0.25">
      <c r="A690" s="85"/>
      <c r="B690" s="86"/>
      <c r="C690" s="8">
        <f t="shared" si="35"/>
        <v>13</v>
      </c>
      <c r="D690" s="8" t="s">
        <v>8</v>
      </c>
      <c r="E690" s="4">
        <v>0.5</v>
      </c>
      <c r="F690" s="87"/>
    </row>
    <row r="691" spans="1:6" ht="18.75" customHeight="1" x14ac:dyDescent="0.25">
      <c r="A691" s="85"/>
      <c r="B691" s="86"/>
      <c r="C691" s="8">
        <f t="shared" si="35"/>
        <v>14</v>
      </c>
      <c r="D691" s="8" t="s">
        <v>189</v>
      </c>
      <c r="E691" s="4">
        <v>2</v>
      </c>
      <c r="F691" s="87"/>
    </row>
    <row r="692" spans="1:6" ht="18.75" customHeight="1" x14ac:dyDescent="0.25">
      <c r="A692" s="85"/>
      <c r="B692" s="86"/>
      <c r="C692" s="8">
        <f t="shared" si="35"/>
        <v>15</v>
      </c>
      <c r="D692" s="8" t="s">
        <v>190</v>
      </c>
      <c r="E692" s="4">
        <v>1</v>
      </c>
      <c r="F692" s="87"/>
    </row>
    <row r="693" spans="1:6" ht="18.75" customHeight="1" x14ac:dyDescent="0.25">
      <c r="A693" s="85"/>
      <c r="B693" s="86"/>
      <c r="C693" s="8">
        <f t="shared" si="35"/>
        <v>16</v>
      </c>
      <c r="D693" s="8" t="s">
        <v>229</v>
      </c>
      <c r="E693" s="4">
        <v>19</v>
      </c>
      <c r="F693" s="87"/>
    </row>
    <row r="694" spans="1:6" ht="18.75" customHeight="1" x14ac:dyDescent="0.25">
      <c r="A694" s="85"/>
      <c r="B694" s="86"/>
      <c r="C694" s="8">
        <f t="shared" si="35"/>
        <v>17</v>
      </c>
      <c r="D694" s="8" t="s">
        <v>250</v>
      </c>
      <c r="E694" s="4">
        <v>19</v>
      </c>
      <c r="F694" s="87"/>
    </row>
    <row r="695" spans="1:6" ht="18.75" customHeight="1" x14ac:dyDescent="0.25">
      <c r="A695" s="85"/>
      <c r="B695" s="86"/>
      <c r="C695" s="8">
        <f t="shared" si="35"/>
        <v>18</v>
      </c>
      <c r="D695" s="8" t="s">
        <v>251</v>
      </c>
      <c r="E695" s="4">
        <v>9</v>
      </c>
      <c r="F695" s="87"/>
    </row>
    <row r="696" spans="1:6" ht="18.75" customHeight="1" x14ac:dyDescent="0.25">
      <c r="A696" s="85"/>
      <c r="B696" s="86"/>
      <c r="C696" s="8">
        <f t="shared" si="35"/>
        <v>19</v>
      </c>
      <c r="D696" s="8" t="s">
        <v>252</v>
      </c>
      <c r="E696" s="4">
        <v>5</v>
      </c>
      <c r="F696" s="87"/>
    </row>
    <row r="697" spans="1:6" ht="18.75" customHeight="1" x14ac:dyDescent="0.25">
      <c r="A697" s="85"/>
      <c r="B697" s="86"/>
      <c r="C697" s="8">
        <f t="shared" si="35"/>
        <v>20</v>
      </c>
      <c r="D697" s="8" t="s">
        <v>191</v>
      </c>
      <c r="E697" s="4">
        <v>2</v>
      </c>
      <c r="F697" s="87"/>
    </row>
    <row r="698" spans="1:6" ht="18.75" customHeight="1" x14ac:dyDescent="0.25">
      <c r="A698" s="85"/>
      <c r="B698" s="86"/>
      <c r="C698" s="8"/>
      <c r="D698" s="3" t="s">
        <v>33</v>
      </c>
      <c r="E698" s="5">
        <f>SUM(E678:E697)</f>
        <v>145.6</v>
      </c>
      <c r="F698" s="87"/>
    </row>
    <row r="699" spans="1:6" ht="18.75" customHeight="1" x14ac:dyDescent="0.25">
      <c r="A699" s="85">
        <v>43</v>
      </c>
      <c r="B699" s="86" t="s">
        <v>263</v>
      </c>
      <c r="C699" s="8">
        <v>1</v>
      </c>
      <c r="D699" s="8" t="s">
        <v>1</v>
      </c>
      <c r="E699" s="4">
        <v>19</v>
      </c>
      <c r="F699" s="87">
        <v>70</v>
      </c>
    </row>
    <row r="700" spans="1:6" ht="18.75" customHeight="1" x14ac:dyDescent="0.25">
      <c r="A700" s="85"/>
      <c r="B700" s="86"/>
      <c r="C700" s="8">
        <v>2</v>
      </c>
      <c r="D700" s="8" t="s">
        <v>4</v>
      </c>
      <c r="E700" s="4">
        <v>19</v>
      </c>
      <c r="F700" s="87"/>
    </row>
    <row r="701" spans="1:6" ht="18.75" customHeight="1" x14ac:dyDescent="0.25">
      <c r="A701" s="85"/>
      <c r="B701" s="86"/>
      <c r="C701" s="8">
        <v>3</v>
      </c>
      <c r="D701" s="8" t="s">
        <v>253</v>
      </c>
      <c r="E701" s="4">
        <v>19</v>
      </c>
      <c r="F701" s="87"/>
    </row>
    <row r="702" spans="1:6" ht="18.75" customHeight="1" x14ac:dyDescent="0.25">
      <c r="A702" s="85"/>
      <c r="B702" s="86"/>
      <c r="C702" s="8">
        <v>4</v>
      </c>
      <c r="D702" s="8" t="s">
        <v>6</v>
      </c>
      <c r="E702" s="4">
        <v>9</v>
      </c>
      <c r="F702" s="87"/>
    </row>
    <row r="703" spans="1:6" ht="18.75" customHeight="1" x14ac:dyDescent="0.25">
      <c r="A703" s="85"/>
      <c r="B703" s="86"/>
      <c r="C703" s="8">
        <v>5</v>
      </c>
      <c r="D703" s="8" t="s">
        <v>7</v>
      </c>
      <c r="E703" s="4">
        <v>2</v>
      </c>
      <c r="F703" s="87"/>
    </row>
    <row r="704" spans="1:6" ht="18.75" customHeight="1" x14ac:dyDescent="0.25">
      <c r="A704" s="85"/>
      <c r="B704" s="86"/>
      <c r="C704" s="8">
        <v>6</v>
      </c>
      <c r="D704" s="8" t="s">
        <v>8</v>
      </c>
      <c r="E704" s="4">
        <v>0.5</v>
      </c>
      <c r="F704" s="87"/>
    </row>
    <row r="705" spans="1:6" ht="18.75" customHeight="1" x14ac:dyDescent="0.25">
      <c r="A705" s="85"/>
      <c r="B705" s="86"/>
      <c r="C705" s="8">
        <v>7</v>
      </c>
      <c r="D705" s="8" t="s">
        <v>189</v>
      </c>
      <c r="E705" s="4">
        <v>2</v>
      </c>
      <c r="F705" s="87"/>
    </row>
    <row r="706" spans="1:6" ht="18.75" customHeight="1" x14ac:dyDescent="0.25">
      <c r="A706" s="85"/>
      <c r="B706" s="86"/>
      <c r="C706" s="8">
        <v>8</v>
      </c>
      <c r="D706" s="8" t="s">
        <v>190</v>
      </c>
      <c r="E706" s="4">
        <v>1</v>
      </c>
      <c r="F706" s="87"/>
    </row>
    <row r="707" spans="1:6" ht="18.75" customHeight="1" x14ac:dyDescent="0.25">
      <c r="A707" s="85"/>
      <c r="B707" s="86"/>
      <c r="C707" s="8">
        <v>9</v>
      </c>
      <c r="D707" s="8" t="s">
        <v>229</v>
      </c>
      <c r="E707" s="4">
        <v>19</v>
      </c>
      <c r="F707" s="87"/>
    </row>
    <row r="708" spans="1:6" ht="18.75" customHeight="1" x14ac:dyDescent="0.25">
      <c r="A708" s="85"/>
      <c r="B708" s="86"/>
      <c r="C708" s="8">
        <v>10</v>
      </c>
      <c r="D708" s="8" t="s">
        <v>250</v>
      </c>
      <c r="E708" s="4">
        <v>19</v>
      </c>
      <c r="F708" s="87"/>
    </row>
    <row r="709" spans="1:6" ht="18.75" customHeight="1" x14ac:dyDescent="0.25">
      <c r="A709" s="85"/>
      <c r="B709" s="86"/>
      <c r="C709" s="8">
        <v>11</v>
      </c>
      <c r="D709" s="8" t="s">
        <v>251</v>
      </c>
      <c r="E709" s="4">
        <v>9</v>
      </c>
      <c r="F709" s="87"/>
    </row>
    <row r="710" spans="1:6" ht="18.75" customHeight="1" x14ac:dyDescent="0.25">
      <c r="A710" s="85"/>
      <c r="B710" s="86"/>
      <c r="C710" s="8">
        <v>12</v>
      </c>
      <c r="D710" s="8" t="s">
        <v>252</v>
      </c>
      <c r="E710" s="4">
        <v>5</v>
      </c>
      <c r="F710" s="87"/>
    </row>
    <row r="711" spans="1:6" ht="18.75" customHeight="1" x14ac:dyDescent="0.25">
      <c r="A711" s="85"/>
      <c r="B711" s="86"/>
      <c r="C711" s="8">
        <v>13</v>
      </c>
      <c r="D711" s="8" t="s">
        <v>191</v>
      </c>
      <c r="E711" s="4">
        <v>2</v>
      </c>
      <c r="F711" s="87"/>
    </row>
    <row r="712" spans="1:6" ht="18.75" customHeight="1" x14ac:dyDescent="0.25">
      <c r="A712" s="85"/>
      <c r="B712" s="86"/>
      <c r="C712" s="8"/>
      <c r="D712" s="3" t="s">
        <v>33</v>
      </c>
      <c r="E712" s="5">
        <f>SUM(E699:E711)</f>
        <v>125.5</v>
      </c>
      <c r="F712" s="87"/>
    </row>
    <row r="713" spans="1:6" ht="18.75" customHeight="1" x14ac:dyDescent="0.25">
      <c r="A713" s="85">
        <v>44</v>
      </c>
      <c r="B713" s="86" t="s">
        <v>264</v>
      </c>
      <c r="C713" s="8">
        <v>1</v>
      </c>
      <c r="D713" s="8" t="s">
        <v>208</v>
      </c>
      <c r="E713" s="4">
        <v>19</v>
      </c>
      <c r="F713" s="87">
        <v>72</v>
      </c>
    </row>
    <row r="714" spans="1:6" ht="18.75" customHeight="1" x14ac:dyDescent="0.25">
      <c r="A714" s="85"/>
      <c r="B714" s="86"/>
      <c r="C714" s="8">
        <f t="shared" ref="C714:C731" si="36">C713+1</f>
        <v>2</v>
      </c>
      <c r="D714" s="8" t="s">
        <v>209</v>
      </c>
      <c r="E714" s="4">
        <v>3</v>
      </c>
      <c r="F714" s="87"/>
    </row>
    <row r="715" spans="1:6" ht="18.75" customHeight="1" x14ac:dyDescent="0.25">
      <c r="A715" s="85"/>
      <c r="B715" s="86"/>
      <c r="C715" s="8">
        <f t="shared" si="36"/>
        <v>3</v>
      </c>
      <c r="D715" s="8" t="s">
        <v>1</v>
      </c>
      <c r="E715" s="4">
        <v>19</v>
      </c>
      <c r="F715" s="87"/>
    </row>
    <row r="716" spans="1:6" ht="18.75" customHeight="1" x14ac:dyDescent="0.25">
      <c r="A716" s="85"/>
      <c r="B716" s="86"/>
      <c r="C716" s="8">
        <f t="shared" si="36"/>
        <v>4</v>
      </c>
      <c r="D716" s="8" t="s">
        <v>3</v>
      </c>
      <c r="E716" s="4">
        <v>0.5</v>
      </c>
      <c r="F716" s="87"/>
    </row>
    <row r="717" spans="1:6" ht="18.75" customHeight="1" x14ac:dyDescent="0.25">
      <c r="A717" s="85"/>
      <c r="B717" s="86"/>
      <c r="C717" s="8">
        <f t="shared" si="36"/>
        <v>5</v>
      </c>
      <c r="D717" s="8" t="s">
        <v>184</v>
      </c>
      <c r="E717" s="4">
        <v>0.1</v>
      </c>
      <c r="F717" s="87"/>
    </row>
    <row r="718" spans="1:6" ht="18.75" customHeight="1" x14ac:dyDescent="0.25">
      <c r="A718" s="85"/>
      <c r="B718" s="86"/>
      <c r="C718" s="8">
        <f t="shared" si="36"/>
        <v>6</v>
      </c>
      <c r="D718" s="8" t="s">
        <v>4</v>
      </c>
      <c r="E718" s="4">
        <v>19</v>
      </c>
      <c r="F718" s="87"/>
    </row>
    <row r="719" spans="1:6" ht="18.75" customHeight="1" x14ac:dyDescent="0.25">
      <c r="A719" s="85"/>
      <c r="B719" s="86"/>
      <c r="C719" s="8">
        <f t="shared" si="36"/>
        <v>7</v>
      </c>
      <c r="D719" s="8" t="s">
        <v>185</v>
      </c>
      <c r="E719" s="4">
        <v>3</v>
      </c>
      <c r="F719" s="87"/>
    </row>
    <row r="720" spans="1:6" ht="18.75" customHeight="1" x14ac:dyDescent="0.25">
      <c r="A720" s="85"/>
      <c r="B720" s="86"/>
      <c r="C720" s="8">
        <f t="shared" si="36"/>
        <v>8</v>
      </c>
      <c r="D720" s="8" t="s">
        <v>186</v>
      </c>
      <c r="E720" s="4">
        <v>2</v>
      </c>
      <c r="F720" s="87"/>
    </row>
    <row r="721" spans="1:6" ht="18.75" customHeight="1" x14ac:dyDescent="0.25">
      <c r="A721" s="85"/>
      <c r="B721" s="86"/>
      <c r="C721" s="8">
        <f t="shared" si="36"/>
        <v>9</v>
      </c>
      <c r="D721" s="8" t="s">
        <v>187</v>
      </c>
      <c r="E721" s="4">
        <v>2</v>
      </c>
      <c r="F721" s="87"/>
    </row>
    <row r="722" spans="1:6" ht="18.75" customHeight="1" x14ac:dyDescent="0.25">
      <c r="A722" s="85"/>
      <c r="B722" s="86"/>
      <c r="C722" s="8">
        <f t="shared" si="36"/>
        <v>10</v>
      </c>
      <c r="D722" s="8" t="s">
        <v>5</v>
      </c>
      <c r="E722" s="4">
        <v>0.5</v>
      </c>
      <c r="F722" s="87"/>
    </row>
    <row r="723" spans="1:6" ht="18.75" customHeight="1" x14ac:dyDescent="0.25">
      <c r="A723" s="85"/>
      <c r="B723" s="86"/>
      <c r="C723" s="8">
        <f t="shared" si="36"/>
        <v>11</v>
      </c>
      <c r="D723" s="8" t="s">
        <v>227</v>
      </c>
      <c r="E723" s="4">
        <v>19</v>
      </c>
      <c r="F723" s="87"/>
    </row>
    <row r="724" spans="1:6" ht="18.75" customHeight="1" x14ac:dyDescent="0.25">
      <c r="A724" s="85"/>
      <c r="B724" s="86"/>
      <c r="C724" s="8">
        <f t="shared" si="36"/>
        <v>12</v>
      </c>
      <c r="D724" s="8" t="s">
        <v>6</v>
      </c>
      <c r="E724" s="4">
        <v>9</v>
      </c>
      <c r="F724" s="87"/>
    </row>
    <row r="725" spans="1:6" ht="18.75" customHeight="1" x14ac:dyDescent="0.25">
      <c r="A725" s="85"/>
      <c r="B725" s="86"/>
      <c r="C725" s="8">
        <f t="shared" si="36"/>
        <v>13</v>
      </c>
      <c r="D725" s="8" t="s">
        <v>7</v>
      </c>
      <c r="E725" s="4">
        <v>2</v>
      </c>
      <c r="F725" s="87"/>
    </row>
    <row r="726" spans="1:6" ht="18.75" customHeight="1" x14ac:dyDescent="0.25">
      <c r="A726" s="85"/>
      <c r="B726" s="86"/>
      <c r="C726" s="8">
        <f t="shared" si="36"/>
        <v>14</v>
      </c>
      <c r="D726" s="8" t="s">
        <v>8</v>
      </c>
      <c r="E726" s="4">
        <v>0.5</v>
      </c>
      <c r="F726" s="87"/>
    </row>
    <row r="727" spans="1:6" ht="18.75" customHeight="1" x14ac:dyDescent="0.25">
      <c r="A727" s="85"/>
      <c r="B727" s="86"/>
      <c r="C727" s="8">
        <f t="shared" si="36"/>
        <v>15</v>
      </c>
      <c r="D727" s="8" t="s">
        <v>189</v>
      </c>
      <c r="E727" s="4">
        <v>2</v>
      </c>
      <c r="F727" s="87"/>
    </row>
    <row r="728" spans="1:6" ht="18.75" customHeight="1" x14ac:dyDescent="0.25">
      <c r="A728" s="85"/>
      <c r="B728" s="86"/>
      <c r="C728" s="8">
        <f t="shared" si="36"/>
        <v>16</v>
      </c>
      <c r="D728" s="8" t="s">
        <v>190</v>
      </c>
      <c r="E728" s="4">
        <v>1</v>
      </c>
      <c r="F728" s="87"/>
    </row>
    <row r="729" spans="1:6" ht="18.75" customHeight="1" x14ac:dyDescent="0.25">
      <c r="A729" s="85"/>
      <c r="B729" s="86"/>
      <c r="C729" s="8">
        <f t="shared" si="36"/>
        <v>17</v>
      </c>
      <c r="D729" s="8" t="s">
        <v>225</v>
      </c>
      <c r="E729" s="4">
        <v>19</v>
      </c>
      <c r="F729" s="87"/>
    </row>
    <row r="730" spans="1:6" ht="18.75" customHeight="1" x14ac:dyDescent="0.25">
      <c r="A730" s="85"/>
      <c r="B730" s="86"/>
      <c r="C730" s="8">
        <f t="shared" si="36"/>
        <v>18</v>
      </c>
      <c r="D730" s="8" t="s">
        <v>226</v>
      </c>
      <c r="E730" s="4">
        <v>8</v>
      </c>
      <c r="F730" s="87"/>
    </row>
    <row r="731" spans="1:6" ht="18.75" customHeight="1" x14ac:dyDescent="0.25">
      <c r="A731" s="85"/>
      <c r="B731" s="86"/>
      <c r="C731" s="8">
        <f t="shared" si="36"/>
        <v>19</v>
      </c>
      <c r="D731" s="8" t="s">
        <v>191</v>
      </c>
      <c r="E731" s="4">
        <v>2</v>
      </c>
      <c r="F731" s="87"/>
    </row>
    <row r="732" spans="1:6" ht="18.75" customHeight="1" x14ac:dyDescent="0.25">
      <c r="A732" s="85"/>
      <c r="B732" s="86"/>
      <c r="C732" s="8"/>
      <c r="D732" s="3" t="s">
        <v>33</v>
      </c>
      <c r="E732" s="5">
        <f>SUM(E713:E731)</f>
        <v>130.6</v>
      </c>
      <c r="F732" s="87"/>
    </row>
    <row r="733" spans="1:6" ht="18.75" customHeight="1" x14ac:dyDescent="0.25">
      <c r="A733" s="85">
        <v>45</v>
      </c>
      <c r="B733" s="86" t="s">
        <v>265</v>
      </c>
      <c r="C733" s="8">
        <v>1</v>
      </c>
      <c r="D733" s="8" t="s">
        <v>208</v>
      </c>
      <c r="E733" s="4">
        <v>19</v>
      </c>
      <c r="F733" s="87">
        <v>79</v>
      </c>
    </row>
    <row r="734" spans="1:6" ht="18.75" customHeight="1" x14ac:dyDescent="0.25">
      <c r="A734" s="85"/>
      <c r="B734" s="86"/>
      <c r="C734" s="8">
        <f t="shared" ref="C734:C752" si="37">C733+1</f>
        <v>2</v>
      </c>
      <c r="D734" s="8" t="s">
        <v>209</v>
      </c>
      <c r="E734" s="4">
        <v>3</v>
      </c>
      <c r="F734" s="87"/>
    </row>
    <row r="735" spans="1:6" ht="18.75" customHeight="1" x14ac:dyDescent="0.25">
      <c r="A735" s="85"/>
      <c r="B735" s="86"/>
      <c r="C735" s="8">
        <f t="shared" si="37"/>
        <v>3</v>
      </c>
      <c r="D735" s="8" t="s">
        <v>1</v>
      </c>
      <c r="E735" s="4">
        <v>19</v>
      </c>
      <c r="F735" s="87"/>
    </row>
    <row r="736" spans="1:6" ht="18.75" customHeight="1" x14ac:dyDescent="0.25">
      <c r="A736" s="85"/>
      <c r="B736" s="86"/>
      <c r="C736" s="8">
        <f t="shared" si="37"/>
        <v>4</v>
      </c>
      <c r="D736" s="8" t="s">
        <v>2</v>
      </c>
      <c r="E736" s="4">
        <v>12</v>
      </c>
      <c r="F736" s="87"/>
    </row>
    <row r="737" spans="1:6" ht="18.75" customHeight="1" x14ac:dyDescent="0.25">
      <c r="A737" s="85"/>
      <c r="B737" s="86"/>
      <c r="C737" s="8">
        <f t="shared" si="37"/>
        <v>5</v>
      </c>
      <c r="D737" s="8" t="s">
        <v>3</v>
      </c>
      <c r="E737" s="4">
        <v>0.5</v>
      </c>
      <c r="F737" s="87"/>
    </row>
    <row r="738" spans="1:6" ht="18.75" customHeight="1" x14ac:dyDescent="0.25">
      <c r="A738" s="85"/>
      <c r="B738" s="86"/>
      <c r="C738" s="8">
        <f t="shared" si="37"/>
        <v>6</v>
      </c>
      <c r="D738" s="8" t="s">
        <v>184</v>
      </c>
      <c r="E738" s="4">
        <v>0.1</v>
      </c>
      <c r="F738" s="87"/>
    </row>
    <row r="739" spans="1:6" ht="18.75" customHeight="1" x14ac:dyDescent="0.25">
      <c r="A739" s="85"/>
      <c r="B739" s="86"/>
      <c r="C739" s="8">
        <f t="shared" si="37"/>
        <v>7</v>
      </c>
      <c r="D739" s="8" t="s">
        <v>4</v>
      </c>
      <c r="E739" s="4">
        <v>19</v>
      </c>
      <c r="F739" s="87"/>
    </row>
    <row r="740" spans="1:6" ht="18.75" customHeight="1" x14ac:dyDescent="0.25">
      <c r="A740" s="85"/>
      <c r="B740" s="86"/>
      <c r="C740" s="8">
        <f t="shared" si="37"/>
        <v>8</v>
      </c>
      <c r="D740" s="8" t="s">
        <v>185</v>
      </c>
      <c r="E740" s="4">
        <v>3</v>
      </c>
      <c r="F740" s="87"/>
    </row>
    <row r="741" spans="1:6" ht="18.75" customHeight="1" x14ac:dyDescent="0.25">
      <c r="A741" s="85"/>
      <c r="B741" s="86"/>
      <c r="C741" s="8">
        <f t="shared" si="37"/>
        <v>9</v>
      </c>
      <c r="D741" s="8" t="s">
        <v>186</v>
      </c>
      <c r="E741" s="4">
        <v>2</v>
      </c>
      <c r="F741" s="87"/>
    </row>
    <row r="742" spans="1:6" ht="18.75" customHeight="1" x14ac:dyDescent="0.25">
      <c r="A742" s="85"/>
      <c r="B742" s="86"/>
      <c r="C742" s="8">
        <f t="shared" si="37"/>
        <v>10</v>
      </c>
      <c r="D742" s="8" t="s">
        <v>187</v>
      </c>
      <c r="E742" s="4">
        <v>2</v>
      </c>
      <c r="F742" s="87"/>
    </row>
    <row r="743" spans="1:6" ht="18.75" customHeight="1" x14ac:dyDescent="0.25">
      <c r="A743" s="85"/>
      <c r="B743" s="86"/>
      <c r="C743" s="8">
        <f t="shared" si="37"/>
        <v>11</v>
      </c>
      <c r="D743" s="8" t="s">
        <v>5</v>
      </c>
      <c r="E743" s="4">
        <v>0.5</v>
      </c>
      <c r="F743" s="87"/>
    </row>
    <row r="744" spans="1:6" ht="18.75" customHeight="1" x14ac:dyDescent="0.25">
      <c r="A744" s="85"/>
      <c r="B744" s="86"/>
      <c r="C744" s="8">
        <f t="shared" si="37"/>
        <v>12</v>
      </c>
      <c r="D744" s="8" t="s">
        <v>188</v>
      </c>
      <c r="E744" s="4">
        <v>19</v>
      </c>
      <c r="F744" s="87"/>
    </row>
    <row r="745" spans="1:6" ht="18.75" customHeight="1" x14ac:dyDescent="0.25">
      <c r="A745" s="85"/>
      <c r="B745" s="86"/>
      <c r="C745" s="8">
        <f t="shared" si="37"/>
        <v>13</v>
      </c>
      <c r="D745" s="8" t="s">
        <v>6</v>
      </c>
      <c r="E745" s="4">
        <v>9</v>
      </c>
      <c r="F745" s="87"/>
    </row>
    <row r="746" spans="1:6" ht="18.75" customHeight="1" x14ac:dyDescent="0.25">
      <c r="A746" s="85"/>
      <c r="B746" s="86"/>
      <c r="C746" s="8">
        <f t="shared" si="37"/>
        <v>14</v>
      </c>
      <c r="D746" s="8" t="s">
        <v>7</v>
      </c>
      <c r="E746" s="4">
        <v>2</v>
      </c>
      <c r="F746" s="87"/>
    </row>
    <row r="747" spans="1:6" ht="18.75" customHeight="1" x14ac:dyDescent="0.25">
      <c r="A747" s="85"/>
      <c r="B747" s="86"/>
      <c r="C747" s="8">
        <f t="shared" si="37"/>
        <v>15</v>
      </c>
      <c r="D747" s="8" t="s">
        <v>8</v>
      </c>
      <c r="E747" s="4">
        <v>0.5</v>
      </c>
      <c r="F747" s="87"/>
    </row>
    <row r="748" spans="1:6" ht="18.75" customHeight="1" x14ac:dyDescent="0.25">
      <c r="A748" s="85"/>
      <c r="B748" s="86"/>
      <c r="C748" s="8">
        <f t="shared" si="37"/>
        <v>16</v>
      </c>
      <c r="D748" s="8" t="s">
        <v>189</v>
      </c>
      <c r="E748" s="4">
        <v>2</v>
      </c>
      <c r="F748" s="87"/>
    </row>
    <row r="749" spans="1:6" ht="18.75" customHeight="1" x14ac:dyDescent="0.25">
      <c r="A749" s="85"/>
      <c r="B749" s="86"/>
      <c r="C749" s="8">
        <f t="shared" si="37"/>
        <v>17</v>
      </c>
      <c r="D749" s="8" t="s">
        <v>190</v>
      </c>
      <c r="E749" s="4">
        <v>1</v>
      </c>
      <c r="F749" s="87"/>
    </row>
    <row r="750" spans="1:6" ht="18.75" customHeight="1" x14ac:dyDescent="0.25">
      <c r="A750" s="85"/>
      <c r="B750" s="86"/>
      <c r="C750" s="8">
        <f t="shared" si="37"/>
        <v>18</v>
      </c>
      <c r="D750" s="8" t="s">
        <v>225</v>
      </c>
      <c r="E750" s="4">
        <v>19</v>
      </c>
      <c r="F750" s="87"/>
    </row>
    <row r="751" spans="1:6" ht="18.75" customHeight="1" x14ac:dyDescent="0.25">
      <c r="A751" s="85"/>
      <c r="B751" s="86"/>
      <c r="C751" s="8">
        <f t="shared" si="37"/>
        <v>19</v>
      </c>
      <c r="D751" s="8" t="s">
        <v>226</v>
      </c>
      <c r="E751" s="4">
        <v>8</v>
      </c>
      <c r="F751" s="87"/>
    </row>
    <row r="752" spans="1:6" ht="18.75" customHeight="1" x14ac:dyDescent="0.25">
      <c r="A752" s="85"/>
      <c r="B752" s="86"/>
      <c r="C752" s="8">
        <f t="shared" si="37"/>
        <v>20</v>
      </c>
      <c r="D752" s="8" t="s">
        <v>191</v>
      </c>
      <c r="E752" s="4">
        <v>2</v>
      </c>
      <c r="F752" s="87"/>
    </row>
    <row r="753" spans="1:6" ht="18.75" customHeight="1" x14ac:dyDescent="0.25">
      <c r="A753" s="85"/>
      <c r="B753" s="86"/>
      <c r="C753" s="8"/>
      <c r="D753" s="3" t="s">
        <v>33</v>
      </c>
      <c r="E753" s="5">
        <f>SUM(E733:E752)</f>
        <v>142.6</v>
      </c>
      <c r="F753" s="87"/>
    </row>
    <row r="754" spans="1:6" ht="18.75" customHeight="1" x14ac:dyDescent="0.25">
      <c r="A754" s="85">
        <v>46</v>
      </c>
      <c r="B754" s="86" t="s">
        <v>266</v>
      </c>
      <c r="C754" s="8">
        <v>1</v>
      </c>
      <c r="D754" s="8" t="s">
        <v>234</v>
      </c>
      <c r="E754" s="4">
        <v>19</v>
      </c>
      <c r="F754" s="87">
        <v>63</v>
      </c>
    </row>
    <row r="755" spans="1:6" ht="18.75" customHeight="1" x14ac:dyDescent="0.25">
      <c r="A755" s="85"/>
      <c r="B755" s="86"/>
      <c r="C755" s="8">
        <f t="shared" ref="C755:C766" si="38">C754+1</f>
        <v>2</v>
      </c>
      <c r="D755" s="8" t="s">
        <v>243</v>
      </c>
      <c r="E755" s="4">
        <v>10</v>
      </c>
      <c r="F755" s="87"/>
    </row>
    <row r="756" spans="1:6" ht="18.75" customHeight="1" x14ac:dyDescent="0.25">
      <c r="A756" s="85"/>
      <c r="B756" s="86"/>
      <c r="C756" s="8">
        <f t="shared" si="38"/>
        <v>3</v>
      </c>
      <c r="D756" s="8" t="s">
        <v>244</v>
      </c>
      <c r="E756" s="4">
        <v>2</v>
      </c>
      <c r="F756" s="87"/>
    </row>
    <row r="757" spans="1:6" ht="18.75" customHeight="1" x14ac:dyDescent="0.25">
      <c r="A757" s="85"/>
      <c r="B757" s="86"/>
      <c r="C757" s="8">
        <f t="shared" si="38"/>
        <v>4</v>
      </c>
      <c r="D757" s="8" t="s">
        <v>245</v>
      </c>
      <c r="E757" s="4">
        <v>19</v>
      </c>
      <c r="F757" s="87"/>
    </row>
    <row r="758" spans="1:6" ht="18.75" customHeight="1" x14ac:dyDescent="0.25">
      <c r="A758" s="85"/>
      <c r="B758" s="86"/>
      <c r="C758" s="8">
        <f t="shared" si="38"/>
        <v>5</v>
      </c>
      <c r="D758" s="8" t="s">
        <v>6</v>
      </c>
      <c r="E758" s="4">
        <v>9</v>
      </c>
      <c r="F758" s="87"/>
    </row>
    <row r="759" spans="1:6" ht="18.75" customHeight="1" x14ac:dyDescent="0.25">
      <c r="A759" s="85"/>
      <c r="B759" s="86"/>
      <c r="C759" s="8">
        <f t="shared" si="38"/>
        <v>6</v>
      </c>
      <c r="D759" s="8" t="s">
        <v>7</v>
      </c>
      <c r="E759" s="4">
        <v>2</v>
      </c>
      <c r="F759" s="87"/>
    </row>
    <row r="760" spans="1:6" ht="18.75" customHeight="1" x14ac:dyDescent="0.25">
      <c r="A760" s="85"/>
      <c r="B760" s="86"/>
      <c r="C760" s="8">
        <f t="shared" si="38"/>
        <v>7</v>
      </c>
      <c r="D760" s="8" t="s">
        <v>8</v>
      </c>
      <c r="E760" s="4">
        <v>0.5</v>
      </c>
      <c r="F760" s="87"/>
    </row>
    <row r="761" spans="1:6" ht="18.75" customHeight="1" x14ac:dyDescent="0.25">
      <c r="A761" s="85"/>
      <c r="B761" s="86"/>
      <c r="C761" s="8">
        <f t="shared" si="38"/>
        <v>8</v>
      </c>
      <c r="D761" s="8" t="s">
        <v>189</v>
      </c>
      <c r="E761" s="4">
        <v>2</v>
      </c>
      <c r="F761" s="87"/>
    </row>
    <row r="762" spans="1:6" ht="18.75" customHeight="1" x14ac:dyDescent="0.25">
      <c r="A762" s="85"/>
      <c r="B762" s="86"/>
      <c r="C762" s="8">
        <f t="shared" si="38"/>
        <v>9</v>
      </c>
      <c r="D762" s="8" t="s">
        <v>190</v>
      </c>
      <c r="E762" s="4">
        <v>1</v>
      </c>
      <c r="F762" s="87"/>
    </row>
    <row r="763" spans="1:6" ht="18.75" customHeight="1" x14ac:dyDescent="0.25">
      <c r="A763" s="85"/>
      <c r="B763" s="86"/>
      <c r="C763" s="8">
        <f t="shared" si="38"/>
        <v>10</v>
      </c>
      <c r="D763" s="8" t="s">
        <v>232</v>
      </c>
      <c r="E763" s="4">
        <v>19</v>
      </c>
      <c r="F763" s="87"/>
    </row>
    <row r="764" spans="1:6" ht="18.75" customHeight="1" x14ac:dyDescent="0.25">
      <c r="A764" s="85"/>
      <c r="B764" s="86"/>
      <c r="C764" s="8">
        <f t="shared" si="38"/>
        <v>11</v>
      </c>
      <c r="D764" s="8" t="s">
        <v>239</v>
      </c>
      <c r="E764" s="4">
        <v>19</v>
      </c>
      <c r="F764" s="87"/>
    </row>
    <row r="765" spans="1:6" ht="18.75" customHeight="1" x14ac:dyDescent="0.25">
      <c r="A765" s="85"/>
      <c r="B765" s="86"/>
      <c r="C765" s="8">
        <f t="shared" si="38"/>
        <v>12</v>
      </c>
      <c r="D765" s="8" t="s">
        <v>238</v>
      </c>
      <c r="E765" s="4">
        <v>7</v>
      </c>
      <c r="F765" s="87"/>
    </row>
    <row r="766" spans="1:6" ht="18.75" customHeight="1" x14ac:dyDescent="0.25">
      <c r="A766" s="85"/>
      <c r="B766" s="86"/>
      <c r="C766" s="8">
        <f t="shared" si="38"/>
        <v>13</v>
      </c>
      <c r="D766" s="8" t="s">
        <v>191</v>
      </c>
      <c r="E766" s="4">
        <v>2</v>
      </c>
      <c r="F766" s="87"/>
    </row>
    <row r="767" spans="1:6" ht="18.75" customHeight="1" x14ac:dyDescent="0.25">
      <c r="A767" s="85"/>
      <c r="B767" s="86"/>
      <c r="C767" s="8"/>
      <c r="D767" s="3" t="s">
        <v>33</v>
      </c>
      <c r="E767" s="5">
        <f>SUM(E754:E766)</f>
        <v>111.5</v>
      </c>
      <c r="F767" s="87"/>
    </row>
    <row r="768" spans="1:6" ht="18.75" customHeight="1" x14ac:dyDescent="0.25">
      <c r="A768" s="85">
        <v>47</v>
      </c>
      <c r="B768" s="86" t="s">
        <v>267</v>
      </c>
      <c r="C768" s="8">
        <v>1</v>
      </c>
      <c r="D768" s="8" t="s">
        <v>234</v>
      </c>
      <c r="E768" s="4">
        <v>19</v>
      </c>
      <c r="F768" s="87">
        <v>63</v>
      </c>
    </row>
    <row r="769" spans="1:6" ht="18.75" customHeight="1" x14ac:dyDescent="0.25">
      <c r="A769" s="85"/>
      <c r="B769" s="86"/>
      <c r="C769" s="8">
        <v>2</v>
      </c>
      <c r="D769" s="8" t="s">
        <v>243</v>
      </c>
      <c r="E769" s="4">
        <v>10</v>
      </c>
      <c r="F769" s="87"/>
    </row>
    <row r="770" spans="1:6" ht="18.75" customHeight="1" x14ac:dyDescent="0.25">
      <c r="A770" s="85"/>
      <c r="B770" s="86"/>
      <c r="C770" s="8">
        <v>3</v>
      </c>
      <c r="D770" s="8" t="s">
        <v>244</v>
      </c>
      <c r="E770" s="4">
        <v>2</v>
      </c>
      <c r="F770" s="87"/>
    </row>
    <row r="771" spans="1:6" ht="18.75" customHeight="1" x14ac:dyDescent="0.25">
      <c r="A771" s="85"/>
      <c r="B771" s="86"/>
      <c r="C771" s="8">
        <v>4</v>
      </c>
      <c r="D771" s="8" t="s">
        <v>9</v>
      </c>
      <c r="E771" s="4">
        <v>19</v>
      </c>
      <c r="F771" s="87"/>
    </row>
    <row r="772" spans="1:6" ht="18.75" customHeight="1" x14ac:dyDescent="0.25">
      <c r="A772" s="85"/>
      <c r="B772" s="86"/>
      <c r="C772" s="8">
        <v>5</v>
      </c>
      <c r="D772" s="8" t="s">
        <v>6</v>
      </c>
      <c r="E772" s="4">
        <v>9</v>
      </c>
      <c r="F772" s="87"/>
    </row>
    <row r="773" spans="1:6" ht="18.75" customHeight="1" x14ac:dyDescent="0.25">
      <c r="A773" s="85"/>
      <c r="B773" s="86"/>
      <c r="C773" s="8">
        <v>6</v>
      </c>
      <c r="D773" s="8" t="s">
        <v>7</v>
      </c>
      <c r="E773" s="4">
        <v>2</v>
      </c>
      <c r="F773" s="87"/>
    </row>
    <row r="774" spans="1:6" ht="18.75" customHeight="1" x14ac:dyDescent="0.25">
      <c r="A774" s="85"/>
      <c r="B774" s="86"/>
      <c r="C774" s="8">
        <v>7</v>
      </c>
      <c r="D774" s="8" t="s">
        <v>8</v>
      </c>
      <c r="E774" s="4">
        <v>0.5</v>
      </c>
      <c r="F774" s="87"/>
    </row>
    <row r="775" spans="1:6" ht="18.75" customHeight="1" x14ac:dyDescent="0.25">
      <c r="A775" s="85"/>
      <c r="B775" s="86"/>
      <c r="C775" s="8">
        <v>8</v>
      </c>
      <c r="D775" s="8" t="s">
        <v>189</v>
      </c>
      <c r="E775" s="4">
        <v>2</v>
      </c>
      <c r="F775" s="87"/>
    </row>
    <row r="776" spans="1:6" ht="18.75" customHeight="1" x14ac:dyDescent="0.25">
      <c r="A776" s="85"/>
      <c r="B776" s="86"/>
      <c r="C776" s="8">
        <v>9</v>
      </c>
      <c r="D776" s="8" t="s">
        <v>190</v>
      </c>
      <c r="E776" s="4">
        <v>1</v>
      </c>
      <c r="F776" s="87"/>
    </row>
    <row r="777" spans="1:6" ht="18.75" customHeight="1" x14ac:dyDescent="0.25">
      <c r="A777" s="85"/>
      <c r="B777" s="86"/>
      <c r="C777" s="8">
        <v>10</v>
      </c>
      <c r="D777" s="8" t="s">
        <v>232</v>
      </c>
      <c r="E777" s="4">
        <v>19</v>
      </c>
      <c r="F777" s="87"/>
    </row>
    <row r="778" spans="1:6" ht="18.75" customHeight="1" x14ac:dyDescent="0.25">
      <c r="A778" s="85"/>
      <c r="B778" s="86"/>
      <c r="C778" s="8">
        <v>11</v>
      </c>
      <c r="D778" s="8" t="s">
        <v>239</v>
      </c>
      <c r="E778" s="4">
        <v>19</v>
      </c>
      <c r="F778" s="87"/>
    </row>
    <row r="779" spans="1:6" ht="18.75" customHeight="1" x14ac:dyDescent="0.25">
      <c r="A779" s="85"/>
      <c r="B779" s="86"/>
      <c r="C779" s="8">
        <v>12</v>
      </c>
      <c r="D779" s="8" t="s">
        <v>238</v>
      </c>
      <c r="E779" s="4">
        <v>7</v>
      </c>
      <c r="F779" s="87"/>
    </row>
    <row r="780" spans="1:6" ht="18.75" customHeight="1" x14ac:dyDescent="0.25">
      <c r="A780" s="85"/>
      <c r="B780" s="86"/>
      <c r="C780" s="8">
        <v>13</v>
      </c>
      <c r="D780" s="8" t="s">
        <v>191</v>
      </c>
      <c r="E780" s="4">
        <v>2</v>
      </c>
      <c r="F780" s="87"/>
    </row>
    <row r="781" spans="1:6" ht="18.75" customHeight="1" x14ac:dyDescent="0.25">
      <c r="A781" s="85"/>
      <c r="B781" s="86"/>
      <c r="C781" s="8"/>
      <c r="D781" s="3" t="s">
        <v>33</v>
      </c>
      <c r="E781" s="5">
        <f>SUM(E768:E780)</f>
        <v>111.5</v>
      </c>
      <c r="F781" s="87"/>
    </row>
    <row r="782" spans="1:6" ht="18.75" customHeight="1" x14ac:dyDescent="0.25">
      <c r="A782" s="85">
        <v>48</v>
      </c>
      <c r="B782" s="86" t="s">
        <v>268</v>
      </c>
      <c r="C782" s="8">
        <v>1</v>
      </c>
      <c r="D782" s="8" t="s">
        <v>234</v>
      </c>
      <c r="E782" s="4">
        <v>19</v>
      </c>
      <c r="F782" s="87">
        <v>105</v>
      </c>
    </row>
    <row r="783" spans="1:6" ht="18.75" customHeight="1" x14ac:dyDescent="0.25">
      <c r="A783" s="85"/>
      <c r="B783" s="86"/>
      <c r="C783" s="8">
        <f t="shared" ref="C783:C800" si="39">C782+1</f>
        <v>2</v>
      </c>
      <c r="D783" s="8" t="s">
        <v>243</v>
      </c>
      <c r="E783" s="4">
        <v>10</v>
      </c>
      <c r="F783" s="87"/>
    </row>
    <row r="784" spans="1:6" ht="18.75" customHeight="1" x14ac:dyDescent="0.25">
      <c r="A784" s="85"/>
      <c r="B784" s="86"/>
      <c r="C784" s="8">
        <f t="shared" si="39"/>
        <v>3</v>
      </c>
      <c r="D784" s="8" t="s">
        <v>244</v>
      </c>
      <c r="E784" s="4">
        <v>2</v>
      </c>
      <c r="F784" s="87"/>
    </row>
    <row r="785" spans="1:6" ht="18.75" customHeight="1" x14ac:dyDescent="0.25">
      <c r="A785" s="85"/>
      <c r="B785" s="86"/>
      <c r="C785" s="8">
        <f t="shared" si="39"/>
        <v>4</v>
      </c>
      <c r="D785" s="8" t="s">
        <v>245</v>
      </c>
      <c r="E785" s="4">
        <v>19</v>
      </c>
      <c r="F785" s="87"/>
    </row>
    <row r="786" spans="1:6" ht="18.75" customHeight="1" x14ac:dyDescent="0.25">
      <c r="A786" s="85"/>
      <c r="B786" s="86"/>
      <c r="C786" s="8">
        <f t="shared" si="39"/>
        <v>5</v>
      </c>
      <c r="D786" s="8" t="s">
        <v>6</v>
      </c>
      <c r="E786" s="4">
        <v>9</v>
      </c>
      <c r="F786" s="87"/>
    </row>
    <row r="787" spans="1:6" ht="18.75" customHeight="1" x14ac:dyDescent="0.25">
      <c r="A787" s="85"/>
      <c r="B787" s="86"/>
      <c r="C787" s="8">
        <f t="shared" si="39"/>
        <v>6</v>
      </c>
      <c r="D787" s="8" t="s">
        <v>7</v>
      </c>
      <c r="E787" s="4">
        <v>2</v>
      </c>
      <c r="F787" s="87"/>
    </row>
    <row r="788" spans="1:6" ht="18.75" customHeight="1" x14ac:dyDescent="0.25">
      <c r="A788" s="85"/>
      <c r="B788" s="86"/>
      <c r="C788" s="8">
        <f t="shared" si="39"/>
        <v>7</v>
      </c>
      <c r="D788" s="8" t="s">
        <v>8</v>
      </c>
      <c r="E788" s="4">
        <v>0.5</v>
      </c>
      <c r="F788" s="87"/>
    </row>
    <row r="789" spans="1:6" ht="18.75" customHeight="1" x14ac:dyDescent="0.25">
      <c r="A789" s="85"/>
      <c r="B789" s="86"/>
      <c r="C789" s="8">
        <f t="shared" si="39"/>
        <v>8</v>
      </c>
      <c r="D789" s="8" t="s">
        <v>189</v>
      </c>
      <c r="E789" s="4">
        <v>2</v>
      </c>
      <c r="F789" s="87"/>
    </row>
    <row r="790" spans="1:6" ht="18.75" customHeight="1" x14ac:dyDescent="0.25">
      <c r="A790" s="85"/>
      <c r="B790" s="86"/>
      <c r="C790" s="8">
        <f t="shared" si="39"/>
        <v>9</v>
      </c>
      <c r="D790" s="8" t="s">
        <v>190</v>
      </c>
      <c r="E790" s="4">
        <v>1</v>
      </c>
      <c r="F790" s="87"/>
    </row>
    <row r="791" spans="1:6" ht="18.75" customHeight="1" x14ac:dyDescent="0.25">
      <c r="A791" s="85"/>
      <c r="B791" s="86"/>
      <c r="C791" s="8">
        <f t="shared" si="39"/>
        <v>10</v>
      </c>
      <c r="D791" s="8" t="s">
        <v>232</v>
      </c>
      <c r="E791" s="4">
        <v>19</v>
      </c>
      <c r="F791" s="87"/>
    </row>
    <row r="792" spans="1:6" ht="18.75" customHeight="1" x14ac:dyDescent="0.25">
      <c r="A792" s="85"/>
      <c r="B792" s="86"/>
      <c r="C792" s="8">
        <f t="shared" si="39"/>
        <v>11</v>
      </c>
      <c r="D792" s="8" t="s">
        <v>239</v>
      </c>
      <c r="E792" s="4">
        <v>19</v>
      </c>
      <c r="F792" s="87"/>
    </row>
    <row r="793" spans="1:6" ht="18.75" customHeight="1" x14ac:dyDescent="0.25">
      <c r="A793" s="85"/>
      <c r="B793" s="86"/>
      <c r="C793" s="8">
        <f t="shared" si="39"/>
        <v>12</v>
      </c>
      <c r="D793" s="8" t="s">
        <v>238</v>
      </c>
      <c r="E793" s="4">
        <v>7</v>
      </c>
      <c r="F793" s="87"/>
    </row>
    <row r="794" spans="1:6" ht="18.75" customHeight="1" x14ac:dyDescent="0.25">
      <c r="A794" s="85"/>
      <c r="B794" s="86"/>
      <c r="C794" s="8">
        <f t="shared" si="39"/>
        <v>13</v>
      </c>
      <c r="D794" s="8" t="s">
        <v>191</v>
      </c>
      <c r="E794" s="4">
        <v>2</v>
      </c>
      <c r="F794" s="87"/>
    </row>
    <row r="795" spans="1:6" ht="18.75" customHeight="1" x14ac:dyDescent="0.25">
      <c r="A795" s="85"/>
      <c r="B795" s="86"/>
      <c r="C795" s="8">
        <f t="shared" si="39"/>
        <v>14</v>
      </c>
      <c r="D795" s="8" t="s">
        <v>9</v>
      </c>
      <c r="E795" s="4">
        <v>19</v>
      </c>
      <c r="F795" s="87"/>
    </row>
    <row r="796" spans="1:6" ht="18.75" customHeight="1" x14ac:dyDescent="0.25">
      <c r="A796" s="85"/>
      <c r="B796" s="86"/>
      <c r="C796" s="8">
        <f t="shared" si="39"/>
        <v>15</v>
      </c>
      <c r="D796" s="8" t="s">
        <v>10</v>
      </c>
      <c r="E796" s="4">
        <v>19</v>
      </c>
      <c r="F796" s="87"/>
    </row>
    <row r="797" spans="1:6" ht="18.75" customHeight="1" x14ac:dyDescent="0.25">
      <c r="A797" s="85"/>
      <c r="B797" s="86"/>
      <c r="C797" s="8">
        <f t="shared" si="39"/>
        <v>16</v>
      </c>
      <c r="D797" s="8" t="s">
        <v>11</v>
      </c>
      <c r="E797" s="4">
        <v>10</v>
      </c>
      <c r="F797" s="87"/>
    </row>
    <row r="798" spans="1:6" ht="18.75" customHeight="1" x14ac:dyDescent="0.25">
      <c r="A798" s="85"/>
      <c r="B798" s="86"/>
      <c r="C798" s="8">
        <f t="shared" si="39"/>
        <v>17</v>
      </c>
      <c r="D798" s="8" t="s">
        <v>13</v>
      </c>
      <c r="E798" s="4">
        <v>19</v>
      </c>
      <c r="F798" s="87"/>
    </row>
    <row r="799" spans="1:6" ht="18.75" customHeight="1" x14ac:dyDescent="0.25">
      <c r="A799" s="85"/>
      <c r="B799" s="86"/>
      <c r="C799" s="8">
        <f t="shared" si="39"/>
        <v>18</v>
      </c>
      <c r="D799" s="8" t="s">
        <v>192</v>
      </c>
      <c r="E799" s="4">
        <v>7</v>
      </c>
      <c r="F799" s="87"/>
    </row>
    <row r="800" spans="1:6" ht="18.75" customHeight="1" x14ac:dyDescent="0.25">
      <c r="A800" s="85"/>
      <c r="B800" s="86"/>
      <c r="C800" s="8">
        <f t="shared" si="39"/>
        <v>19</v>
      </c>
      <c r="D800" s="8" t="s">
        <v>14</v>
      </c>
      <c r="E800" s="4">
        <v>1</v>
      </c>
      <c r="F800" s="87"/>
    </row>
    <row r="801" spans="1:6" ht="18.75" customHeight="1" x14ac:dyDescent="0.25">
      <c r="A801" s="85"/>
      <c r="B801" s="86"/>
      <c r="C801" s="8"/>
      <c r="D801" s="3" t="s">
        <v>33</v>
      </c>
      <c r="E801" s="5">
        <f>SUM(E782:E800)</f>
        <v>186.5</v>
      </c>
      <c r="F801" s="87"/>
    </row>
    <row r="802" spans="1:6" ht="18.75" customHeight="1" x14ac:dyDescent="0.25">
      <c r="A802" s="85">
        <v>49</v>
      </c>
      <c r="B802" s="86" t="s">
        <v>269</v>
      </c>
      <c r="C802" s="8">
        <v>1</v>
      </c>
      <c r="D802" s="8" t="s">
        <v>234</v>
      </c>
      <c r="E802" s="4">
        <v>19</v>
      </c>
      <c r="F802" s="87">
        <v>66</v>
      </c>
    </row>
    <row r="803" spans="1:6" ht="18.75" customHeight="1" x14ac:dyDescent="0.25">
      <c r="A803" s="85"/>
      <c r="B803" s="86"/>
      <c r="C803" s="8">
        <v>2</v>
      </c>
      <c r="D803" s="8" t="s">
        <v>243</v>
      </c>
      <c r="E803" s="4">
        <v>10</v>
      </c>
      <c r="F803" s="87"/>
    </row>
    <row r="804" spans="1:6" ht="18.75" customHeight="1" x14ac:dyDescent="0.25">
      <c r="A804" s="85"/>
      <c r="B804" s="86"/>
      <c r="C804" s="8">
        <v>3</v>
      </c>
      <c r="D804" s="8" t="s">
        <v>244</v>
      </c>
      <c r="E804" s="4">
        <v>2</v>
      </c>
      <c r="F804" s="87"/>
    </row>
    <row r="805" spans="1:6" ht="18.75" customHeight="1" x14ac:dyDescent="0.25">
      <c r="A805" s="85"/>
      <c r="B805" s="86"/>
      <c r="C805" s="8">
        <v>4</v>
      </c>
      <c r="D805" s="8" t="s">
        <v>245</v>
      </c>
      <c r="E805" s="4">
        <v>19</v>
      </c>
      <c r="F805" s="87"/>
    </row>
    <row r="806" spans="1:6" ht="18.75" customHeight="1" x14ac:dyDescent="0.25">
      <c r="A806" s="85"/>
      <c r="B806" s="86"/>
      <c r="C806" s="8">
        <v>5</v>
      </c>
      <c r="D806" s="8" t="s">
        <v>6</v>
      </c>
      <c r="E806" s="4">
        <v>9</v>
      </c>
      <c r="F806" s="87"/>
    </row>
    <row r="807" spans="1:6" ht="18.75" customHeight="1" x14ac:dyDescent="0.25">
      <c r="A807" s="85"/>
      <c r="B807" s="86"/>
      <c r="C807" s="8">
        <v>6</v>
      </c>
      <c r="D807" s="8" t="s">
        <v>7</v>
      </c>
      <c r="E807" s="4">
        <v>2</v>
      </c>
      <c r="F807" s="87"/>
    </row>
    <row r="808" spans="1:6" ht="18.75" customHeight="1" x14ac:dyDescent="0.25">
      <c r="A808" s="85"/>
      <c r="B808" s="86"/>
      <c r="C808" s="8">
        <v>7</v>
      </c>
      <c r="D808" s="8" t="s">
        <v>8</v>
      </c>
      <c r="E808" s="4">
        <v>0.5</v>
      </c>
      <c r="F808" s="87"/>
    </row>
    <row r="809" spans="1:6" ht="18.75" customHeight="1" x14ac:dyDescent="0.25">
      <c r="A809" s="85"/>
      <c r="B809" s="86"/>
      <c r="C809" s="8">
        <v>8</v>
      </c>
      <c r="D809" s="8" t="s">
        <v>189</v>
      </c>
      <c r="E809" s="4">
        <v>2</v>
      </c>
      <c r="F809" s="87"/>
    </row>
    <row r="810" spans="1:6" ht="18.75" customHeight="1" x14ac:dyDescent="0.25">
      <c r="A810" s="85"/>
      <c r="B810" s="86"/>
      <c r="C810" s="8">
        <v>9</v>
      </c>
      <c r="D810" s="8" t="s">
        <v>190</v>
      </c>
      <c r="E810" s="4">
        <v>1</v>
      </c>
      <c r="F810" s="87"/>
    </row>
    <row r="811" spans="1:6" ht="18.75" customHeight="1" x14ac:dyDescent="0.25">
      <c r="A811" s="85"/>
      <c r="B811" s="86"/>
      <c r="C811" s="8">
        <v>10</v>
      </c>
      <c r="D811" s="8" t="s">
        <v>229</v>
      </c>
      <c r="E811" s="4">
        <v>19</v>
      </c>
      <c r="F811" s="87"/>
    </row>
    <row r="812" spans="1:6" ht="18.75" customHeight="1" x14ac:dyDescent="0.25">
      <c r="A812" s="85"/>
      <c r="B812" s="86"/>
      <c r="C812" s="8">
        <v>11</v>
      </c>
      <c r="D812" s="8" t="s">
        <v>250</v>
      </c>
      <c r="E812" s="4">
        <v>19</v>
      </c>
      <c r="F812" s="87"/>
    </row>
    <row r="813" spans="1:6" ht="18.75" customHeight="1" x14ac:dyDescent="0.25">
      <c r="A813" s="85"/>
      <c r="B813" s="86"/>
      <c r="C813" s="8">
        <v>12</v>
      </c>
      <c r="D813" s="8" t="s">
        <v>251</v>
      </c>
      <c r="E813" s="4">
        <v>9</v>
      </c>
      <c r="F813" s="87"/>
    </row>
    <row r="814" spans="1:6" ht="18.75" customHeight="1" x14ac:dyDescent="0.25">
      <c r="A814" s="85"/>
      <c r="B814" s="86"/>
      <c r="C814" s="8">
        <v>13</v>
      </c>
      <c r="D814" s="8" t="s">
        <v>252</v>
      </c>
      <c r="E814" s="4">
        <v>5</v>
      </c>
      <c r="F814" s="87"/>
    </row>
    <row r="815" spans="1:6" ht="18.75" customHeight="1" x14ac:dyDescent="0.25">
      <c r="A815" s="85"/>
      <c r="B815" s="86"/>
      <c r="C815" s="8">
        <v>14</v>
      </c>
      <c r="D815" s="8" t="s">
        <v>191</v>
      </c>
      <c r="E815" s="4">
        <v>2</v>
      </c>
      <c r="F815" s="87"/>
    </row>
    <row r="816" spans="1:6" ht="18.75" customHeight="1" x14ac:dyDescent="0.25">
      <c r="A816" s="85"/>
      <c r="B816" s="86"/>
      <c r="C816" s="8"/>
      <c r="D816" s="3" t="s">
        <v>33</v>
      </c>
      <c r="E816" s="5">
        <f>SUM(E802:E815)</f>
        <v>118.5</v>
      </c>
      <c r="F816" s="87"/>
    </row>
    <row r="817" spans="1:6" ht="18.75" customHeight="1" x14ac:dyDescent="0.25">
      <c r="A817" s="85">
        <v>50</v>
      </c>
      <c r="B817" s="86" t="s">
        <v>270</v>
      </c>
      <c r="C817" s="8">
        <v>1</v>
      </c>
      <c r="D817" s="8" t="s">
        <v>234</v>
      </c>
      <c r="E817" s="4">
        <v>19</v>
      </c>
      <c r="F817" s="87">
        <v>66</v>
      </c>
    </row>
    <row r="818" spans="1:6" ht="18.75" customHeight="1" x14ac:dyDescent="0.25">
      <c r="A818" s="85"/>
      <c r="B818" s="86"/>
      <c r="C818" s="8">
        <v>2</v>
      </c>
      <c r="D818" s="8" t="s">
        <v>243</v>
      </c>
      <c r="E818" s="4">
        <v>10</v>
      </c>
      <c r="F818" s="87"/>
    </row>
    <row r="819" spans="1:6" ht="18.75" customHeight="1" x14ac:dyDescent="0.25">
      <c r="A819" s="85"/>
      <c r="B819" s="86"/>
      <c r="C819" s="8">
        <v>3</v>
      </c>
      <c r="D819" s="8" t="s">
        <v>244</v>
      </c>
      <c r="E819" s="4">
        <v>2</v>
      </c>
      <c r="F819" s="87"/>
    </row>
    <row r="820" spans="1:6" ht="18.75" customHeight="1" x14ac:dyDescent="0.25">
      <c r="A820" s="85"/>
      <c r="B820" s="86"/>
      <c r="C820" s="8">
        <v>4</v>
      </c>
      <c r="D820" s="8" t="s">
        <v>253</v>
      </c>
      <c r="E820" s="4">
        <v>19</v>
      </c>
      <c r="F820" s="87"/>
    </row>
    <row r="821" spans="1:6" ht="18.75" customHeight="1" x14ac:dyDescent="0.25">
      <c r="A821" s="85"/>
      <c r="B821" s="86"/>
      <c r="C821" s="8">
        <v>5</v>
      </c>
      <c r="D821" s="8" t="s">
        <v>6</v>
      </c>
      <c r="E821" s="4">
        <v>9</v>
      </c>
      <c r="F821" s="87"/>
    </row>
    <row r="822" spans="1:6" ht="18.75" customHeight="1" x14ac:dyDescent="0.25">
      <c r="A822" s="85"/>
      <c r="B822" s="86"/>
      <c r="C822" s="8">
        <v>6</v>
      </c>
      <c r="D822" s="8" t="s">
        <v>7</v>
      </c>
      <c r="E822" s="4">
        <v>2</v>
      </c>
      <c r="F822" s="87"/>
    </row>
    <row r="823" spans="1:6" ht="18.75" customHeight="1" x14ac:dyDescent="0.25">
      <c r="A823" s="85"/>
      <c r="B823" s="86"/>
      <c r="C823" s="8">
        <v>7</v>
      </c>
      <c r="D823" s="8" t="s">
        <v>8</v>
      </c>
      <c r="E823" s="4">
        <v>0.5</v>
      </c>
      <c r="F823" s="87"/>
    </row>
    <row r="824" spans="1:6" ht="18.75" customHeight="1" x14ac:dyDescent="0.25">
      <c r="A824" s="85"/>
      <c r="B824" s="86"/>
      <c r="C824" s="8">
        <v>8</v>
      </c>
      <c r="D824" s="8" t="s">
        <v>189</v>
      </c>
      <c r="E824" s="4">
        <v>2</v>
      </c>
      <c r="F824" s="87"/>
    </row>
    <row r="825" spans="1:6" ht="18.75" customHeight="1" x14ac:dyDescent="0.25">
      <c r="A825" s="85"/>
      <c r="B825" s="86"/>
      <c r="C825" s="8">
        <v>9</v>
      </c>
      <c r="D825" s="8" t="s">
        <v>190</v>
      </c>
      <c r="E825" s="4">
        <v>1</v>
      </c>
      <c r="F825" s="87"/>
    </row>
    <row r="826" spans="1:6" ht="18.75" customHeight="1" x14ac:dyDescent="0.25">
      <c r="A826" s="85"/>
      <c r="B826" s="86"/>
      <c r="C826" s="8">
        <v>10</v>
      </c>
      <c r="D826" s="8" t="s">
        <v>229</v>
      </c>
      <c r="E826" s="4">
        <v>19</v>
      </c>
      <c r="F826" s="87"/>
    </row>
    <row r="827" spans="1:6" ht="18.75" customHeight="1" x14ac:dyDescent="0.25">
      <c r="A827" s="85"/>
      <c r="B827" s="86"/>
      <c r="C827" s="8">
        <v>11</v>
      </c>
      <c r="D827" s="8" t="s">
        <v>250</v>
      </c>
      <c r="E827" s="4">
        <v>19</v>
      </c>
      <c r="F827" s="87"/>
    </row>
    <row r="828" spans="1:6" ht="18.75" customHeight="1" x14ac:dyDescent="0.25">
      <c r="A828" s="85"/>
      <c r="B828" s="86"/>
      <c r="C828" s="8">
        <v>12</v>
      </c>
      <c r="D828" s="8" t="s">
        <v>251</v>
      </c>
      <c r="E828" s="4">
        <v>9</v>
      </c>
      <c r="F828" s="87"/>
    </row>
    <row r="829" spans="1:6" ht="18.75" customHeight="1" x14ac:dyDescent="0.25">
      <c r="A829" s="85"/>
      <c r="B829" s="86"/>
      <c r="C829" s="8">
        <v>13</v>
      </c>
      <c r="D829" s="8" t="s">
        <v>252</v>
      </c>
      <c r="E829" s="4">
        <v>5</v>
      </c>
      <c r="F829" s="87"/>
    </row>
    <row r="830" spans="1:6" ht="18.75" customHeight="1" x14ac:dyDescent="0.25">
      <c r="A830" s="85"/>
      <c r="B830" s="86"/>
      <c r="C830" s="8">
        <v>14</v>
      </c>
      <c r="D830" s="8" t="s">
        <v>191</v>
      </c>
      <c r="E830" s="4">
        <v>2</v>
      </c>
      <c r="F830" s="87"/>
    </row>
    <row r="831" spans="1:6" ht="18.75" customHeight="1" x14ac:dyDescent="0.25">
      <c r="A831" s="85"/>
      <c r="B831" s="86"/>
      <c r="C831" s="8"/>
      <c r="D831" s="3" t="s">
        <v>33</v>
      </c>
      <c r="E831" s="5">
        <f>SUM(E817:E830)</f>
        <v>118.5</v>
      </c>
      <c r="F831" s="87"/>
    </row>
    <row r="832" spans="1:6" ht="18.75" customHeight="1" x14ac:dyDescent="0.25">
      <c r="A832" s="85">
        <v>51</v>
      </c>
      <c r="B832" s="86" t="s">
        <v>271</v>
      </c>
      <c r="C832" s="8">
        <v>1</v>
      </c>
      <c r="D832" s="8" t="s">
        <v>229</v>
      </c>
      <c r="E832" s="4">
        <v>19</v>
      </c>
      <c r="F832" s="87">
        <v>63</v>
      </c>
    </row>
    <row r="833" spans="1:6" ht="18.75" customHeight="1" x14ac:dyDescent="0.25">
      <c r="A833" s="85"/>
      <c r="B833" s="86"/>
      <c r="C833" s="8">
        <v>2</v>
      </c>
      <c r="D833" s="8" t="s">
        <v>250</v>
      </c>
      <c r="E833" s="4">
        <v>19</v>
      </c>
      <c r="F833" s="87"/>
    </row>
    <row r="834" spans="1:6" ht="18.75" customHeight="1" x14ac:dyDescent="0.25">
      <c r="A834" s="85"/>
      <c r="B834" s="86"/>
      <c r="C834" s="8">
        <v>3</v>
      </c>
      <c r="D834" s="8" t="s">
        <v>251</v>
      </c>
      <c r="E834" s="4">
        <v>9</v>
      </c>
      <c r="F834" s="87"/>
    </row>
    <row r="835" spans="1:6" ht="18.75" customHeight="1" x14ac:dyDescent="0.25">
      <c r="A835" s="85"/>
      <c r="B835" s="86"/>
      <c r="C835" s="8">
        <v>4</v>
      </c>
      <c r="D835" s="8" t="s">
        <v>252</v>
      </c>
      <c r="E835" s="4">
        <v>5</v>
      </c>
      <c r="F835" s="87"/>
    </row>
    <row r="836" spans="1:6" ht="18.75" customHeight="1" x14ac:dyDescent="0.25">
      <c r="A836" s="85"/>
      <c r="B836" s="86"/>
      <c r="C836" s="8">
        <v>5</v>
      </c>
      <c r="D836" s="8" t="s">
        <v>253</v>
      </c>
      <c r="E836" s="4">
        <v>19</v>
      </c>
      <c r="F836" s="87"/>
    </row>
    <row r="837" spans="1:6" ht="18.75" customHeight="1" x14ac:dyDescent="0.25">
      <c r="A837" s="85"/>
      <c r="B837" s="86"/>
      <c r="C837" s="8">
        <v>6</v>
      </c>
      <c r="D837" s="8" t="s">
        <v>6</v>
      </c>
      <c r="E837" s="4">
        <v>9</v>
      </c>
      <c r="F837" s="87"/>
    </row>
    <row r="838" spans="1:6" ht="18.75" customHeight="1" x14ac:dyDescent="0.25">
      <c r="A838" s="85"/>
      <c r="B838" s="86"/>
      <c r="C838" s="8">
        <v>7</v>
      </c>
      <c r="D838" s="8" t="s">
        <v>7</v>
      </c>
      <c r="E838" s="4">
        <v>2</v>
      </c>
      <c r="F838" s="87"/>
    </row>
    <row r="839" spans="1:6" ht="18.75" customHeight="1" x14ac:dyDescent="0.25">
      <c r="A839" s="85"/>
      <c r="B839" s="86"/>
      <c r="C839" s="8">
        <v>8</v>
      </c>
      <c r="D839" s="8" t="s">
        <v>8</v>
      </c>
      <c r="E839" s="4">
        <v>0.5</v>
      </c>
      <c r="F839" s="87"/>
    </row>
    <row r="840" spans="1:6" ht="18.75" customHeight="1" x14ac:dyDescent="0.25">
      <c r="A840" s="85"/>
      <c r="B840" s="86"/>
      <c r="C840" s="8">
        <v>9</v>
      </c>
      <c r="D840" s="8" t="s">
        <v>189</v>
      </c>
      <c r="E840" s="4">
        <v>2</v>
      </c>
      <c r="F840" s="87"/>
    </row>
    <row r="841" spans="1:6" ht="18.75" customHeight="1" x14ac:dyDescent="0.25">
      <c r="A841" s="85"/>
      <c r="B841" s="86"/>
      <c r="C841" s="8">
        <v>10</v>
      </c>
      <c r="D841" s="8" t="s">
        <v>190</v>
      </c>
      <c r="E841" s="4">
        <v>1</v>
      </c>
      <c r="F841" s="87"/>
    </row>
    <row r="842" spans="1:6" ht="18.75" customHeight="1" x14ac:dyDescent="0.25">
      <c r="A842" s="85"/>
      <c r="B842" s="86"/>
      <c r="C842" s="8">
        <v>11</v>
      </c>
      <c r="D842" s="8" t="s">
        <v>225</v>
      </c>
      <c r="E842" s="4">
        <v>19</v>
      </c>
      <c r="F842" s="87"/>
    </row>
    <row r="843" spans="1:6" ht="18.75" customHeight="1" x14ac:dyDescent="0.25">
      <c r="A843" s="85"/>
      <c r="B843" s="86"/>
      <c r="C843" s="8">
        <v>12</v>
      </c>
      <c r="D843" s="8" t="s">
        <v>226</v>
      </c>
      <c r="E843" s="4">
        <v>8</v>
      </c>
      <c r="F843" s="87"/>
    </row>
    <row r="844" spans="1:6" ht="18.75" customHeight="1" x14ac:dyDescent="0.25">
      <c r="A844" s="85"/>
      <c r="B844" s="86"/>
      <c r="C844" s="8">
        <v>13</v>
      </c>
      <c r="D844" s="8" t="s">
        <v>191</v>
      </c>
      <c r="E844" s="4">
        <v>2</v>
      </c>
      <c r="F844" s="87"/>
    </row>
    <row r="845" spans="1:6" ht="18.75" customHeight="1" x14ac:dyDescent="0.25">
      <c r="A845" s="85"/>
      <c r="B845" s="86"/>
      <c r="C845" s="8"/>
      <c r="D845" s="3" t="s">
        <v>33</v>
      </c>
      <c r="E845" s="5">
        <f>SUM(E832:E844)</f>
        <v>114.5</v>
      </c>
      <c r="F845" s="87"/>
    </row>
    <row r="846" spans="1:6" ht="18.75" customHeight="1" x14ac:dyDescent="0.25">
      <c r="A846" s="85">
        <v>52</v>
      </c>
      <c r="B846" s="86" t="s">
        <v>272</v>
      </c>
      <c r="C846" s="8">
        <v>1</v>
      </c>
      <c r="D846" s="8" t="s">
        <v>229</v>
      </c>
      <c r="E846" s="4">
        <v>19</v>
      </c>
      <c r="F846" s="87">
        <v>63</v>
      </c>
    </row>
    <row r="847" spans="1:6" ht="18.75" customHeight="1" x14ac:dyDescent="0.25">
      <c r="A847" s="85"/>
      <c r="B847" s="86"/>
      <c r="C847" s="8">
        <v>2</v>
      </c>
      <c r="D847" s="8" t="s">
        <v>250</v>
      </c>
      <c r="E847" s="4">
        <v>19</v>
      </c>
      <c r="F847" s="87"/>
    </row>
    <row r="848" spans="1:6" ht="18.75" customHeight="1" x14ac:dyDescent="0.25">
      <c r="A848" s="85"/>
      <c r="B848" s="86"/>
      <c r="C848" s="8">
        <v>3</v>
      </c>
      <c r="D848" s="8" t="s">
        <v>251</v>
      </c>
      <c r="E848" s="4">
        <v>9</v>
      </c>
      <c r="F848" s="87"/>
    </row>
    <row r="849" spans="1:6" ht="18.75" customHeight="1" x14ac:dyDescent="0.25">
      <c r="A849" s="85"/>
      <c r="B849" s="86"/>
      <c r="C849" s="8">
        <v>4</v>
      </c>
      <c r="D849" s="8" t="s">
        <v>252</v>
      </c>
      <c r="E849" s="4">
        <v>5</v>
      </c>
      <c r="F849" s="87"/>
    </row>
    <row r="850" spans="1:6" ht="18.75" customHeight="1" x14ac:dyDescent="0.25">
      <c r="A850" s="85"/>
      <c r="B850" s="86"/>
      <c r="C850" s="8">
        <v>5</v>
      </c>
      <c r="D850" s="8" t="s">
        <v>227</v>
      </c>
      <c r="E850" s="4">
        <v>19</v>
      </c>
      <c r="F850" s="87"/>
    </row>
    <row r="851" spans="1:6" ht="18.75" customHeight="1" x14ac:dyDescent="0.25">
      <c r="A851" s="85"/>
      <c r="B851" s="86"/>
      <c r="C851" s="8">
        <v>6</v>
      </c>
      <c r="D851" s="8" t="s">
        <v>6</v>
      </c>
      <c r="E851" s="4">
        <v>9</v>
      </c>
      <c r="F851" s="87"/>
    </row>
    <row r="852" spans="1:6" ht="18.75" customHeight="1" x14ac:dyDescent="0.25">
      <c r="A852" s="85"/>
      <c r="B852" s="86"/>
      <c r="C852" s="8">
        <v>7</v>
      </c>
      <c r="D852" s="8" t="s">
        <v>7</v>
      </c>
      <c r="E852" s="4">
        <v>2</v>
      </c>
      <c r="F852" s="87"/>
    </row>
    <row r="853" spans="1:6" ht="18.75" customHeight="1" x14ac:dyDescent="0.25">
      <c r="A853" s="85"/>
      <c r="B853" s="86"/>
      <c r="C853" s="8">
        <v>8</v>
      </c>
      <c r="D853" s="8" t="s">
        <v>8</v>
      </c>
      <c r="E853" s="4">
        <v>0.5</v>
      </c>
      <c r="F853" s="87"/>
    </row>
    <row r="854" spans="1:6" ht="18.75" customHeight="1" x14ac:dyDescent="0.25">
      <c r="A854" s="85"/>
      <c r="B854" s="86"/>
      <c r="C854" s="8">
        <v>9</v>
      </c>
      <c r="D854" s="8" t="s">
        <v>189</v>
      </c>
      <c r="E854" s="4">
        <v>2</v>
      </c>
      <c r="F854" s="87"/>
    </row>
    <row r="855" spans="1:6" ht="18.75" customHeight="1" x14ac:dyDescent="0.25">
      <c r="A855" s="85"/>
      <c r="B855" s="86"/>
      <c r="C855" s="8">
        <v>10</v>
      </c>
      <c r="D855" s="8" t="s">
        <v>190</v>
      </c>
      <c r="E855" s="4">
        <v>1</v>
      </c>
      <c r="F855" s="87"/>
    </row>
    <row r="856" spans="1:6" ht="18.75" customHeight="1" x14ac:dyDescent="0.25">
      <c r="A856" s="85"/>
      <c r="B856" s="86"/>
      <c r="C856" s="8">
        <v>11</v>
      </c>
      <c r="D856" s="8" t="s">
        <v>225</v>
      </c>
      <c r="E856" s="4">
        <v>19</v>
      </c>
      <c r="F856" s="87"/>
    </row>
    <row r="857" spans="1:6" ht="18.75" customHeight="1" x14ac:dyDescent="0.25">
      <c r="A857" s="85"/>
      <c r="B857" s="86"/>
      <c r="C857" s="8">
        <v>12</v>
      </c>
      <c r="D857" s="8" t="s">
        <v>226</v>
      </c>
      <c r="E857" s="4">
        <v>8</v>
      </c>
      <c r="F857" s="87"/>
    </row>
    <row r="858" spans="1:6" ht="18.75" customHeight="1" x14ac:dyDescent="0.25">
      <c r="A858" s="85"/>
      <c r="B858" s="86"/>
      <c r="C858" s="8">
        <v>13</v>
      </c>
      <c r="D858" s="8" t="s">
        <v>191</v>
      </c>
      <c r="E858" s="4">
        <v>2</v>
      </c>
      <c r="F858" s="87"/>
    </row>
    <row r="859" spans="1:6" ht="18.75" customHeight="1" x14ac:dyDescent="0.25">
      <c r="A859" s="85"/>
      <c r="B859" s="86"/>
      <c r="C859" s="8"/>
      <c r="D859" s="3" t="s">
        <v>33</v>
      </c>
      <c r="E859" s="5">
        <f>SUM(E846:E858)</f>
        <v>114.5</v>
      </c>
      <c r="F859" s="87"/>
    </row>
    <row r="860" spans="1:6" ht="18.75" customHeight="1" x14ac:dyDescent="0.25">
      <c r="A860" s="85">
        <v>53</v>
      </c>
      <c r="B860" s="86" t="s">
        <v>273</v>
      </c>
      <c r="C860" s="8">
        <v>1</v>
      </c>
      <c r="D860" s="8" t="s">
        <v>225</v>
      </c>
      <c r="E860" s="4">
        <v>19</v>
      </c>
      <c r="F860" s="87">
        <v>52</v>
      </c>
    </row>
    <row r="861" spans="1:6" ht="18.75" customHeight="1" x14ac:dyDescent="0.25">
      <c r="A861" s="85"/>
      <c r="B861" s="86"/>
      <c r="C861" s="8">
        <v>2</v>
      </c>
      <c r="D861" s="8" t="s">
        <v>226</v>
      </c>
      <c r="E861" s="4">
        <v>8</v>
      </c>
      <c r="F861" s="87"/>
    </row>
    <row r="862" spans="1:6" ht="18.75" customHeight="1" x14ac:dyDescent="0.25">
      <c r="A862" s="85"/>
      <c r="B862" s="86"/>
      <c r="C862" s="8">
        <v>3</v>
      </c>
      <c r="D862" s="8" t="s">
        <v>245</v>
      </c>
      <c r="E862" s="4">
        <v>19</v>
      </c>
      <c r="F862" s="87"/>
    </row>
    <row r="863" spans="1:6" ht="18.75" customHeight="1" x14ac:dyDescent="0.25">
      <c r="A863" s="85"/>
      <c r="B863" s="86"/>
      <c r="C863" s="8">
        <v>4</v>
      </c>
      <c r="D863" s="8" t="s">
        <v>6</v>
      </c>
      <c r="E863" s="4">
        <v>9</v>
      </c>
      <c r="F863" s="87"/>
    </row>
    <row r="864" spans="1:6" ht="18.75" customHeight="1" x14ac:dyDescent="0.25">
      <c r="A864" s="85"/>
      <c r="B864" s="86"/>
      <c r="C864" s="8">
        <v>5</v>
      </c>
      <c r="D864" s="8" t="s">
        <v>7</v>
      </c>
      <c r="E864" s="4">
        <v>2</v>
      </c>
      <c r="F864" s="87"/>
    </row>
    <row r="865" spans="1:6" ht="18.75" customHeight="1" x14ac:dyDescent="0.25">
      <c r="A865" s="85"/>
      <c r="B865" s="86"/>
      <c r="C865" s="8">
        <v>6</v>
      </c>
      <c r="D865" s="8" t="s">
        <v>8</v>
      </c>
      <c r="E865" s="4">
        <v>0.5</v>
      </c>
      <c r="F865" s="87"/>
    </row>
    <row r="866" spans="1:6" ht="18.75" customHeight="1" x14ac:dyDescent="0.25">
      <c r="A866" s="85"/>
      <c r="B866" s="86"/>
      <c r="C866" s="8">
        <v>7</v>
      </c>
      <c r="D866" s="8" t="s">
        <v>189</v>
      </c>
      <c r="E866" s="4">
        <v>2</v>
      </c>
      <c r="F866" s="87"/>
    </row>
    <row r="867" spans="1:6" ht="18.75" customHeight="1" x14ac:dyDescent="0.25">
      <c r="A867" s="85"/>
      <c r="B867" s="86"/>
      <c r="C867" s="8">
        <v>8</v>
      </c>
      <c r="D867" s="8" t="s">
        <v>190</v>
      </c>
      <c r="E867" s="4">
        <v>1</v>
      </c>
      <c r="F867" s="87"/>
    </row>
    <row r="868" spans="1:6" ht="18.75" customHeight="1" x14ac:dyDescent="0.25">
      <c r="A868" s="85"/>
      <c r="B868" s="86"/>
      <c r="C868" s="8">
        <v>9</v>
      </c>
      <c r="D868" s="8" t="s">
        <v>234</v>
      </c>
      <c r="E868" s="4">
        <v>19</v>
      </c>
      <c r="F868" s="87"/>
    </row>
    <row r="869" spans="1:6" ht="18.75" customHeight="1" x14ac:dyDescent="0.25">
      <c r="A869" s="85"/>
      <c r="B869" s="86"/>
      <c r="C869" s="8">
        <v>10</v>
      </c>
      <c r="D869" s="8" t="s">
        <v>243</v>
      </c>
      <c r="E869" s="4">
        <v>10</v>
      </c>
      <c r="F869" s="87"/>
    </row>
    <row r="870" spans="1:6" ht="18.75" customHeight="1" x14ac:dyDescent="0.25">
      <c r="A870" s="85"/>
      <c r="B870" s="86"/>
      <c r="C870" s="8">
        <v>11</v>
      </c>
      <c r="D870" s="8" t="s">
        <v>244</v>
      </c>
      <c r="E870" s="4">
        <v>2</v>
      </c>
      <c r="F870" s="87"/>
    </row>
    <row r="871" spans="1:6" ht="18.75" customHeight="1" x14ac:dyDescent="0.25">
      <c r="A871" s="85"/>
      <c r="B871" s="86"/>
      <c r="C871" s="8">
        <v>12</v>
      </c>
      <c r="D871" s="8" t="s">
        <v>191</v>
      </c>
      <c r="E871" s="4">
        <v>2</v>
      </c>
      <c r="F871" s="87"/>
    </row>
    <row r="872" spans="1:6" ht="18.75" customHeight="1" x14ac:dyDescent="0.25">
      <c r="A872" s="85"/>
      <c r="B872" s="86"/>
      <c r="C872" s="8"/>
      <c r="D872" s="3" t="s">
        <v>33</v>
      </c>
      <c r="E872" s="5">
        <f>SUM(E860:E871)</f>
        <v>93.5</v>
      </c>
      <c r="F872" s="87"/>
    </row>
    <row r="873" spans="1:6" ht="18.75" customHeight="1" x14ac:dyDescent="0.25">
      <c r="A873" s="85">
        <v>54</v>
      </c>
      <c r="B873" s="86" t="s">
        <v>274</v>
      </c>
      <c r="C873" s="8">
        <v>1</v>
      </c>
      <c r="D873" s="8" t="s">
        <v>225</v>
      </c>
      <c r="E873" s="4">
        <v>19</v>
      </c>
      <c r="F873" s="87">
        <v>52</v>
      </c>
    </row>
    <row r="874" spans="1:6" ht="18.75" customHeight="1" x14ac:dyDescent="0.25">
      <c r="A874" s="85"/>
      <c r="B874" s="86"/>
      <c r="C874" s="8">
        <v>2</v>
      </c>
      <c r="D874" s="8" t="s">
        <v>226</v>
      </c>
      <c r="E874" s="4">
        <v>8</v>
      </c>
      <c r="F874" s="87"/>
    </row>
    <row r="875" spans="1:6" ht="18.75" customHeight="1" x14ac:dyDescent="0.25">
      <c r="A875" s="85"/>
      <c r="B875" s="86"/>
      <c r="C875" s="8">
        <v>3</v>
      </c>
      <c r="D875" s="8" t="s">
        <v>227</v>
      </c>
      <c r="E875" s="4">
        <v>19</v>
      </c>
      <c r="F875" s="87"/>
    </row>
    <row r="876" spans="1:6" ht="18.75" customHeight="1" x14ac:dyDescent="0.25">
      <c r="A876" s="85"/>
      <c r="B876" s="86"/>
      <c r="C876" s="8">
        <v>4</v>
      </c>
      <c r="D876" s="8" t="s">
        <v>6</v>
      </c>
      <c r="E876" s="4">
        <v>9</v>
      </c>
      <c r="F876" s="87"/>
    </row>
    <row r="877" spans="1:6" ht="18.75" customHeight="1" x14ac:dyDescent="0.25">
      <c r="A877" s="85"/>
      <c r="B877" s="86"/>
      <c r="C877" s="8">
        <v>5</v>
      </c>
      <c r="D877" s="8" t="s">
        <v>7</v>
      </c>
      <c r="E877" s="4">
        <v>2</v>
      </c>
      <c r="F877" s="87"/>
    </row>
    <row r="878" spans="1:6" ht="18.75" customHeight="1" x14ac:dyDescent="0.25">
      <c r="A878" s="85"/>
      <c r="B878" s="86"/>
      <c r="C878" s="8">
        <v>6</v>
      </c>
      <c r="D878" s="8" t="s">
        <v>8</v>
      </c>
      <c r="E878" s="4">
        <v>0.5</v>
      </c>
      <c r="F878" s="87"/>
    </row>
    <row r="879" spans="1:6" ht="18.75" customHeight="1" x14ac:dyDescent="0.25">
      <c r="A879" s="85"/>
      <c r="B879" s="86"/>
      <c r="C879" s="8">
        <v>7</v>
      </c>
      <c r="D879" s="8" t="s">
        <v>189</v>
      </c>
      <c r="E879" s="4">
        <v>2</v>
      </c>
      <c r="F879" s="87"/>
    </row>
    <row r="880" spans="1:6" ht="18.75" customHeight="1" x14ac:dyDescent="0.25">
      <c r="A880" s="85"/>
      <c r="B880" s="86"/>
      <c r="C880" s="8">
        <v>8</v>
      </c>
      <c r="D880" s="8" t="s">
        <v>190</v>
      </c>
      <c r="E880" s="4">
        <v>1</v>
      </c>
      <c r="F880" s="87"/>
    </row>
    <row r="881" spans="1:6" ht="18.75" customHeight="1" x14ac:dyDescent="0.25">
      <c r="A881" s="85"/>
      <c r="B881" s="86"/>
      <c r="C881" s="8">
        <v>9</v>
      </c>
      <c r="D881" s="8" t="s">
        <v>234</v>
      </c>
      <c r="E881" s="4">
        <v>19</v>
      </c>
      <c r="F881" s="87"/>
    </row>
    <row r="882" spans="1:6" ht="18.75" customHeight="1" x14ac:dyDescent="0.25">
      <c r="A882" s="85"/>
      <c r="B882" s="86"/>
      <c r="C882" s="8">
        <v>10</v>
      </c>
      <c r="D882" s="8" t="s">
        <v>243</v>
      </c>
      <c r="E882" s="4">
        <v>10</v>
      </c>
      <c r="F882" s="87"/>
    </row>
    <row r="883" spans="1:6" ht="18.75" customHeight="1" x14ac:dyDescent="0.25">
      <c r="A883" s="85"/>
      <c r="B883" s="86"/>
      <c r="C883" s="8">
        <v>11</v>
      </c>
      <c r="D883" s="8" t="s">
        <v>244</v>
      </c>
      <c r="E883" s="4">
        <v>2</v>
      </c>
      <c r="F883" s="87"/>
    </row>
    <row r="884" spans="1:6" ht="18.75" customHeight="1" x14ac:dyDescent="0.25">
      <c r="A884" s="85"/>
      <c r="B884" s="86"/>
      <c r="C884" s="8">
        <v>12</v>
      </c>
      <c r="D884" s="8" t="s">
        <v>191</v>
      </c>
      <c r="E884" s="4">
        <v>2</v>
      </c>
      <c r="F884" s="87"/>
    </row>
    <row r="885" spans="1:6" ht="18.75" customHeight="1" x14ac:dyDescent="0.25">
      <c r="A885" s="85"/>
      <c r="B885" s="86"/>
      <c r="C885" s="8"/>
      <c r="D885" s="3" t="s">
        <v>33</v>
      </c>
      <c r="E885" s="5">
        <f>SUM(E873:E884)</f>
        <v>93.5</v>
      </c>
      <c r="F885" s="87"/>
    </row>
    <row r="886" spans="1:6" ht="18.75" customHeight="1" x14ac:dyDescent="0.25">
      <c r="A886" s="85">
        <v>55</v>
      </c>
      <c r="B886" s="86" t="s">
        <v>275</v>
      </c>
      <c r="C886" s="8">
        <v>1</v>
      </c>
      <c r="D886" s="8" t="s">
        <v>225</v>
      </c>
      <c r="E886" s="4">
        <v>19</v>
      </c>
      <c r="F886" s="87">
        <v>105</v>
      </c>
    </row>
    <row r="887" spans="1:6" ht="18.75" customHeight="1" x14ac:dyDescent="0.25">
      <c r="A887" s="85"/>
      <c r="B887" s="86"/>
      <c r="C887" s="8">
        <v>2</v>
      </c>
      <c r="D887" s="8" t="s">
        <v>226</v>
      </c>
      <c r="E887" s="4">
        <v>8</v>
      </c>
      <c r="F887" s="87"/>
    </row>
    <row r="888" spans="1:6" ht="18.75" customHeight="1" x14ac:dyDescent="0.25">
      <c r="A888" s="85"/>
      <c r="B888" s="86"/>
      <c r="C888" s="8">
        <v>3</v>
      </c>
      <c r="D888" s="8" t="s">
        <v>227</v>
      </c>
      <c r="E888" s="4">
        <v>19</v>
      </c>
      <c r="F888" s="87"/>
    </row>
    <row r="889" spans="1:6" ht="18.75" customHeight="1" x14ac:dyDescent="0.25">
      <c r="A889" s="85"/>
      <c r="B889" s="86"/>
      <c r="C889" s="8">
        <v>4</v>
      </c>
      <c r="D889" s="8" t="s">
        <v>6</v>
      </c>
      <c r="E889" s="4">
        <v>9</v>
      </c>
      <c r="F889" s="87"/>
    </row>
    <row r="890" spans="1:6" ht="18.75" customHeight="1" x14ac:dyDescent="0.25">
      <c r="A890" s="85"/>
      <c r="B890" s="86"/>
      <c r="C890" s="8">
        <v>5</v>
      </c>
      <c r="D890" s="8" t="s">
        <v>7</v>
      </c>
      <c r="E890" s="4">
        <v>2</v>
      </c>
      <c r="F890" s="87"/>
    </row>
    <row r="891" spans="1:6" ht="18.75" customHeight="1" x14ac:dyDescent="0.25">
      <c r="A891" s="85"/>
      <c r="B891" s="86"/>
      <c r="C891" s="8">
        <v>6</v>
      </c>
      <c r="D891" s="8" t="s">
        <v>8</v>
      </c>
      <c r="E891" s="4">
        <v>0.5</v>
      </c>
      <c r="F891" s="87"/>
    </row>
    <row r="892" spans="1:6" ht="18.75" customHeight="1" x14ac:dyDescent="0.25">
      <c r="A892" s="85"/>
      <c r="B892" s="86"/>
      <c r="C892" s="8">
        <v>7</v>
      </c>
      <c r="D892" s="8" t="s">
        <v>189</v>
      </c>
      <c r="E892" s="4">
        <v>2</v>
      </c>
      <c r="F892" s="87"/>
    </row>
    <row r="893" spans="1:6" ht="18.75" customHeight="1" x14ac:dyDescent="0.25">
      <c r="A893" s="85"/>
      <c r="B893" s="86"/>
      <c r="C893" s="8">
        <v>8</v>
      </c>
      <c r="D893" s="8" t="s">
        <v>190</v>
      </c>
      <c r="E893" s="4">
        <v>1</v>
      </c>
      <c r="F893" s="87"/>
    </row>
    <row r="894" spans="1:6" ht="18.75" customHeight="1" x14ac:dyDescent="0.25">
      <c r="A894" s="85"/>
      <c r="B894" s="86"/>
      <c r="C894" s="8">
        <v>9</v>
      </c>
      <c r="D894" s="8" t="s">
        <v>234</v>
      </c>
      <c r="E894" s="4">
        <v>19</v>
      </c>
      <c r="F894" s="87"/>
    </row>
    <row r="895" spans="1:6" ht="18.75" customHeight="1" x14ac:dyDescent="0.25">
      <c r="A895" s="85"/>
      <c r="B895" s="86"/>
      <c r="C895" s="8">
        <v>10</v>
      </c>
      <c r="D895" s="8" t="s">
        <v>243</v>
      </c>
      <c r="E895" s="4">
        <v>10</v>
      </c>
      <c r="F895" s="87"/>
    </row>
    <row r="896" spans="1:6" ht="18.75" customHeight="1" x14ac:dyDescent="0.25">
      <c r="A896" s="85"/>
      <c r="B896" s="86"/>
      <c r="C896" s="8">
        <v>11</v>
      </c>
      <c r="D896" s="8" t="s">
        <v>244</v>
      </c>
      <c r="E896" s="4">
        <v>2</v>
      </c>
      <c r="F896" s="87"/>
    </row>
    <row r="897" spans="1:6" ht="18.75" customHeight="1" x14ac:dyDescent="0.25">
      <c r="A897" s="85"/>
      <c r="B897" s="86"/>
      <c r="C897" s="8">
        <v>12</v>
      </c>
      <c r="D897" s="8" t="s">
        <v>229</v>
      </c>
      <c r="E897" s="4">
        <v>19</v>
      </c>
      <c r="F897" s="87"/>
    </row>
    <row r="898" spans="1:6" ht="18.75" customHeight="1" x14ac:dyDescent="0.25">
      <c r="A898" s="85"/>
      <c r="B898" s="86"/>
      <c r="C898" s="8">
        <v>13</v>
      </c>
      <c r="D898" s="8" t="s">
        <v>250</v>
      </c>
      <c r="E898" s="4">
        <v>19</v>
      </c>
      <c r="F898" s="87"/>
    </row>
    <row r="899" spans="1:6" ht="18.75" customHeight="1" x14ac:dyDescent="0.25">
      <c r="A899" s="85"/>
      <c r="B899" s="86"/>
      <c r="C899" s="8">
        <v>14</v>
      </c>
      <c r="D899" s="8" t="s">
        <v>251</v>
      </c>
      <c r="E899" s="4">
        <v>9</v>
      </c>
      <c r="F899" s="87"/>
    </row>
    <row r="900" spans="1:6" ht="18.75" customHeight="1" x14ac:dyDescent="0.25">
      <c r="A900" s="85"/>
      <c r="B900" s="86"/>
      <c r="C900" s="8">
        <v>15</v>
      </c>
      <c r="D900" s="8" t="s">
        <v>252</v>
      </c>
      <c r="E900" s="4">
        <v>5</v>
      </c>
      <c r="F900" s="87"/>
    </row>
    <row r="901" spans="1:6" ht="18.75" customHeight="1" x14ac:dyDescent="0.25">
      <c r="A901" s="85"/>
      <c r="B901" s="86"/>
      <c r="C901" s="8">
        <v>16</v>
      </c>
      <c r="D901" s="8" t="s">
        <v>232</v>
      </c>
      <c r="E901" s="4">
        <v>19</v>
      </c>
      <c r="F901" s="87"/>
    </row>
    <row r="902" spans="1:6" ht="18.75" customHeight="1" x14ac:dyDescent="0.25">
      <c r="A902" s="85"/>
      <c r="B902" s="86"/>
      <c r="C902" s="8">
        <v>17</v>
      </c>
      <c r="D902" s="8" t="s">
        <v>239</v>
      </c>
      <c r="E902" s="4">
        <v>19</v>
      </c>
      <c r="F902" s="87"/>
    </row>
    <row r="903" spans="1:6" ht="18.75" customHeight="1" x14ac:dyDescent="0.25">
      <c r="A903" s="85"/>
      <c r="B903" s="86"/>
      <c r="C903" s="8">
        <v>18</v>
      </c>
      <c r="D903" s="8" t="s">
        <v>238</v>
      </c>
      <c r="E903" s="4">
        <v>7</v>
      </c>
      <c r="F903" s="87"/>
    </row>
    <row r="904" spans="1:6" ht="18.75" customHeight="1" x14ac:dyDescent="0.25">
      <c r="A904" s="85"/>
      <c r="B904" s="86"/>
      <c r="C904" s="8">
        <v>19</v>
      </c>
      <c r="D904" s="8" t="s">
        <v>191</v>
      </c>
      <c r="E904" s="4">
        <v>2</v>
      </c>
      <c r="F904" s="87"/>
    </row>
    <row r="905" spans="1:6" ht="18.75" customHeight="1" x14ac:dyDescent="0.25">
      <c r="A905" s="85"/>
      <c r="B905" s="86"/>
      <c r="C905" s="8"/>
      <c r="D905" s="3" t="s">
        <v>33</v>
      </c>
      <c r="E905" s="5">
        <f>SUM(E886:E904)</f>
        <v>190.5</v>
      </c>
      <c r="F905" s="87"/>
    </row>
    <row r="906" spans="1:6" ht="18.75" customHeight="1" x14ac:dyDescent="0.25">
      <c r="A906" s="85">
        <v>56</v>
      </c>
      <c r="B906" s="86" t="s">
        <v>276</v>
      </c>
      <c r="C906" s="8">
        <v>1</v>
      </c>
      <c r="D906" s="8" t="s">
        <v>225</v>
      </c>
      <c r="E906" s="4">
        <v>19</v>
      </c>
      <c r="F906" s="87">
        <v>105</v>
      </c>
    </row>
    <row r="907" spans="1:6" ht="18.75" customHeight="1" x14ac:dyDescent="0.25">
      <c r="A907" s="85"/>
      <c r="B907" s="86"/>
      <c r="C907" s="8">
        <v>2</v>
      </c>
      <c r="D907" s="8" t="s">
        <v>226</v>
      </c>
      <c r="E907" s="4">
        <v>8</v>
      </c>
      <c r="F907" s="87"/>
    </row>
    <row r="908" spans="1:6" ht="18.75" customHeight="1" x14ac:dyDescent="0.25">
      <c r="A908" s="85"/>
      <c r="B908" s="86"/>
      <c r="C908" s="8">
        <v>3</v>
      </c>
      <c r="D908" s="8" t="s">
        <v>9</v>
      </c>
      <c r="E908" s="4">
        <v>19</v>
      </c>
      <c r="F908" s="87"/>
    </row>
    <row r="909" spans="1:6" ht="18.75" customHeight="1" x14ac:dyDescent="0.25">
      <c r="A909" s="85"/>
      <c r="B909" s="86"/>
      <c r="C909" s="8">
        <v>4</v>
      </c>
      <c r="D909" s="8" t="s">
        <v>6</v>
      </c>
      <c r="E909" s="4">
        <v>9</v>
      </c>
      <c r="F909" s="87"/>
    </row>
    <row r="910" spans="1:6" ht="18.75" customHeight="1" x14ac:dyDescent="0.25">
      <c r="A910" s="85"/>
      <c r="B910" s="86"/>
      <c r="C910" s="8">
        <v>5</v>
      </c>
      <c r="D910" s="8" t="s">
        <v>7</v>
      </c>
      <c r="E910" s="4">
        <v>2</v>
      </c>
      <c r="F910" s="87"/>
    </row>
    <row r="911" spans="1:6" ht="18.75" customHeight="1" x14ac:dyDescent="0.25">
      <c r="A911" s="85"/>
      <c r="B911" s="86"/>
      <c r="C911" s="8">
        <v>6</v>
      </c>
      <c r="D911" s="8" t="s">
        <v>8</v>
      </c>
      <c r="E911" s="4">
        <v>0.5</v>
      </c>
      <c r="F911" s="87"/>
    </row>
    <row r="912" spans="1:6" ht="18.75" customHeight="1" x14ac:dyDescent="0.25">
      <c r="A912" s="85"/>
      <c r="B912" s="86"/>
      <c r="C912" s="8">
        <v>7</v>
      </c>
      <c r="D912" s="8" t="s">
        <v>189</v>
      </c>
      <c r="E912" s="4">
        <v>2</v>
      </c>
      <c r="F912" s="87"/>
    </row>
    <row r="913" spans="1:6" ht="18.75" customHeight="1" x14ac:dyDescent="0.25">
      <c r="A913" s="85"/>
      <c r="B913" s="86"/>
      <c r="C913" s="8">
        <v>8</v>
      </c>
      <c r="D913" s="8" t="s">
        <v>190</v>
      </c>
      <c r="E913" s="4">
        <v>1</v>
      </c>
      <c r="F913" s="87"/>
    </row>
    <row r="914" spans="1:6" ht="18.75" customHeight="1" x14ac:dyDescent="0.25">
      <c r="A914" s="85"/>
      <c r="B914" s="86"/>
      <c r="C914" s="8">
        <v>9</v>
      </c>
      <c r="D914" s="8" t="s">
        <v>234</v>
      </c>
      <c r="E914" s="4">
        <v>19</v>
      </c>
      <c r="F914" s="87"/>
    </row>
    <row r="915" spans="1:6" ht="18.75" customHeight="1" x14ac:dyDescent="0.25">
      <c r="A915" s="85"/>
      <c r="B915" s="86"/>
      <c r="C915" s="8">
        <v>10</v>
      </c>
      <c r="D915" s="8" t="s">
        <v>243</v>
      </c>
      <c r="E915" s="4">
        <v>10</v>
      </c>
      <c r="F915" s="87"/>
    </row>
    <row r="916" spans="1:6" ht="18.75" customHeight="1" x14ac:dyDescent="0.25">
      <c r="A916" s="85"/>
      <c r="B916" s="86"/>
      <c r="C916" s="8">
        <v>11</v>
      </c>
      <c r="D916" s="8" t="s">
        <v>244</v>
      </c>
      <c r="E916" s="4">
        <v>2</v>
      </c>
      <c r="F916" s="87"/>
    </row>
    <row r="917" spans="1:6" ht="18.75" customHeight="1" x14ac:dyDescent="0.25">
      <c r="A917" s="85"/>
      <c r="B917" s="86"/>
      <c r="C917" s="8">
        <v>12</v>
      </c>
      <c r="D917" s="8" t="s">
        <v>229</v>
      </c>
      <c r="E917" s="4">
        <v>19</v>
      </c>
      <c r="F917" s="87"/>
    </row>
    <row r="918" spans="1:6" ht="18.75" customHeight="1" x14ac:dyDescent="0.25">
      <c r="A918" s="85"/>
      <c r="B918" s="86"/>
      <c r="C918" s="8">
        <v>13</v>
      </c>
      <c r="D918" s="8" t="s">
        <v>250</v>
      </c>
      <c r="E918" s="4">
        <v>19</v>
      </c>
      <c r="F918" s="87"/>
    </row>
    <row r="919" spans="1:6" ht="18.75" customHeight="1" x14ac:dyDescent="0.25">
      <c r="A919" s="85"/>
      <c r="B919" s="86"/>
      <c r="C919" s="8">
        <v>14</v>
      </c>
      <c r="D919" s="8" t="s">
        <v>251</v>
      </c>
      <c r="E919" s="4">
        <v>9</v>
      </c>
      <c r="F919" s="87"/>
    </row>
    <row r="920" spans="1:6" ht="18.75" customHeight="1" x14ac:dyDescent="0.25">
      <c r="A920" s="85"/>
      <c r="B920" s="86"/>
      <c r="C920" s="8">
        <v>15</v>
      </c>
      <c r="D920" s="8" t="s">
        <v>252</v>
      </c>
      <c r="E920" s="4">
        <v>5</v>
      </c>
      <c r="F920" s="87"/>
    </row>
    <row r="921" spans="1:6" ht="18.75" customHeight="1" x14ac:dyDescent="0.25">
      <c r="A921" s="85"/>
      <c r="B921" s="86"/>
      <c r="C921" s="8">
        <v>16</v>
      </c>
      <c r="D921" s="8" t="s">
        <v>232</v>
      </c>
      <c r="E921" s="4">
        <v>19</v>
      </c>
      <c r="F921" s="87"/>
    </row>
    <row r="922" spans="1:6" ht="18.75" customHeight="1" x14ac:dyDescent="0.25">
      <c r="A922" s="85"/>
      <c r="B922" s="86"/>
      <c r="C922" s="8">
        <v>17</v>
      </c>
      <c r="D922" s="8" t="s">
        <v>239</v>
      </c>
      <c r="E922" s="4">
        <v>19</v>
      </c>
      <c r="F922" s="87"/>
    </row>
    <row r="923" spans="1:6" ht="18.75" customHeight="1" x14ac:dyDescent="0.25">
      <c r="A923" s="85"/>
      <c r="B923" s="86"/>
      <c r="C923" s="8">
        <v>18</v>
      </c>
      <c r="D923" s="8" t="s">
        <v>238</v>
      </c>
      <c r="E923" s="4">
        <v>7</v>
      </c>
      <c r="F923" s="87"/>
    </row>
    <row r="924" spans="1:6" ht="18.75" customHeight="1" x14ac:dyDescent="0.25">
      <c r="A924" s="85"/>
      <c r="B924" s="86"/>
      <c r="C924" s="8">
        <v>19</v>
      </c>
      <c r="D924" s="8" t="s">
        <v>191</v>
      </c>
      <c r="E924" s="4">
        <v>2</v>
      </c>
      <c r="F924" s="87"/>
    </row>
    <row r="925" spans="1:6" ht="18.75" customHeight="1" x14ac:dyDescent="0.25">
      <c r="A925" s="85"/>
      <c r="B925" s="86"/>
      <c r="C925" s="8"/>
      <c r="D925" s="3" t="s">
        <v>33</v>
      </c>
      <c r="E925" s="5">
        <f>SUM(E906:E924)</f>
        <v>190.5</v>
      </c>
      <c r="F925" s="87"/>
    </row>
    <row r="926" spans="1:6" ht="18.75" customHeight="1" x14ac:dyDescent="0.25">
      <c r="A926" s="85">
        <v>57</v>
      </c>
      <c r="B926" s="86" t="s">
        <v>277</v>
      </c>
      <c r="C926" s="8">
        <v>1</v>
      </c>
      <c r="D926" s="8" t="s">
        <v>220</v>
      </c>
      <c r="E926" s="4">
        <v>15</v>
      </c>
      <c r="F926" s="87">
        <v>59</v>
      </c>
    </row>
    <row r="927" spans="1:6" ht="18.75" customHeight="1" x14ac:dyDescent="0.25">
      <c r="A927" s="85"/>
      <c r="B927" s="86"/>
      <c r="C927" s="8">
        <v>2</v>
      </c>
      <c r="D927" s="8" t="s">
        <v>229</v>
      </c>
      <c r="E927" s="4">
        <v>19</v>
      </c>
      <c r="F927" s="87"/>
    </row>
    <row r="928" spans="1:6" ht="18.75" customHeight="1" x14ac:dyDescent="0.25">
      <c r="A928" s="85"/>
      <c r="B928" s="86"/>
      <c r="C928" s="8">
        <v>3</v>
      </c>
      <c r="D928" s="8" t="s">
        <v>250</v>
      </c>
      <c r="E928" s="4">
        <v>19</v>
      </c>
      <c r="F928" s="87"/>
    </row>
    <row r="929" spans="1:6" ht="18.75" customHeight="1" x14ac:dyDescent="0.25">
      <c r="A929" s="85"/>
      <c r="B929" s="86"/>
      <c r="C929" s="8">
        <v>4</v>
      </c>
      <c r="D929" s="8" t="s">
        <v>251</v>
      </c>
      <c r="E929" s="4">
        <v>9</v>
      </c>
      <c r="F929" s="87"/>
    </row>
    <row r="930" spans="1:6" ht="18.75" customHeight="1" x14ac:dyDescent="0.25">
      <c r="A930" s="85"/>
      <c r="B930" s="86"/>
      <c r="C930" s="8">
        <v>5</v>
      </c>
      <c r="D930" s="8" t="s">
        <v>252</v>
      </c>
      <c r="E930" s="4">
        <v>5</v>
      </c>
      <c r="F930" s="87"/>
    </row>
    <row r="931" spans="1:6" ht="18.75" customHeight="1" x14ac:dyDescent="0.25">
      <c r="A931" s="85"/>
      <c r="B931" s="86"/>
      <c r="C931" s="8">
        <v>6</v>
      </c>
      <c r="D931" s="8" t="s">
        <v>253</v>
      </c>
      <c r="E931" s="4">
        <v>19</v>
      </c>
      <c r="F931" s="87"/>
    </row>
    <row r="932" spans="1:6" ht="18.75" customHeight="1" x14ac:dyDescent="0.25">
      <c r="A932" s="85"/>
      <c r="B932" s="86"/>
      <c r="C932" s="8">
        <v>7</v>
      </c>
      <c r="D932" s="8" t="s">
        <v>6</v>
      </c>
      <c r="E932" s="4">
        <v>9</v>
      </c>
      <c r="F932" s="87"/>
    </row>
    <row r="933" spans="1:6" ht="18.75" customHeight="1" x14ac:dyDescent="0.25">
      <c r="A933" s="85"/>
      <c r="B933" s="86"/>
      <c r="C933" s="8">
        <v>8</v>
      </c>
      <c r="D933" s="8" t="s">
        <v>7</v>
      </c>
      <c r="E933" s="4">
        <v>2</v>
      </c>
      <c r="F933" s="87"/>
    </row>
    <row r="934" spans="1:6" ht="18.75" customHeight="1" x14ac:dyDescent="0.25">
      <c r="A934" s="85"/>
      <c r="B934" s="86"/>
      <c r="C934" s="8">
        <v>9</v>
      </c>
      <c r="D934" s="8" t="s">
        <v>8</v>
      </c>
      <c r="E934" s="4">
        <v>0.5</v>
      </c>
      <c r="F934" s="87"/>
    </row>
    <row r="935" spans="1:6" ht="18.75" customHeight="1" x14ac:dyDescent="0.25">
      <c r="A935" s="85"/>
      <c r="B935" s="86"/>
      <c r="C935" s="8">
        <v>10</v>
      </c>
      <c r="D935" s="8" t="s">
        <v>189</v>
      </c>
      <c r="E935" s="4">
        <v>2</v>
      </c>
      <c r="F935" s="87"/>
    </row>
    <row r="936" spans="1:6" ht="18.75" customHeight="1" x14ac:dyDescent="0.25">
      <c r="A936" s="85"/>
      <c r="B936" s="86"/>
      <c r="C936" s="8">
        <v>11</v>
      </c>
      <c r="D936" s="8" t="s">
        <v>190</v>
      </c>
      <c r="E936" s="4">
        <v>1</v>
      </c>
      <c r="F936" s="87"/>
    </row>
    <row r="937" spans="1:6" ht="18.75" customHeight="1" x14ac:dyDescent="0.25">
      <c r="A937" s="85"/>
      <c r="B937" s="86"/>
      <c r="C937" s="8">
        <v>12</v>
      </c>
      <c r="D937" s="8" t="s">
        <v>191</v>
      </c>
      <c r="E937" s="4">
        <v>2</v>
      </c>
      <c r="F937" s="87"/>
    </row>
    <row r="938" spans="1:6" ht="18.75" customHeight="1" x14ac:dyDescent="0.25">
      <c r="A938" s="85"/>
      <c r="B938" s="86"/>
      <c r="C938" s="8"/>
      <c r="D938" s="3" t="s">
        <v>33</v>
      </c>
      <c r="E938" s="5">
        <f>SUM(E926:E937)</f>
        <v>102.5</v>
      </c>
      <c r="F938" s="87"/>
    </row>
    <row r="939" spans="1:6" ht="18.75" customHeight="1" x14ac:dyDescent="0.25">
      <c r="A939" s="85">
        <v>58</v>
      </c>
      <c r="B939" s="86" t="s">
        <v>278</v>
      </c>
      <c r="C939" s="8">
        <v>1</v>
      </c>
      <c r="D939" s="8" t="s">
        <v>220</v>
      </c>
      <c r="E939" s="4">
        <v>15</v>
      </c>
      <c r="F939" s="87">
        <v>76</v>
      </c>
    </row>
    <row r="940" spans="1:6" ht="18.75" customHeight="1" x14ac:dyDescent="0.25">
      <c r="A940" s="85"/>
      <c r="B940" s="86"/>
      <c r="C940" s="8">
        <v>2</v>
      </c>
      <c r="D940" s="8" t="s">
        <v>1</v>
      </c>
      <c r="E940" s="4">
        <v>19</v>
      </c>
      <c r="F940" s="87"/>
    </row>
    <row r="941" spans="1:6" ht="18.75" customHeight="1" x14ac:dyDescent="0.25">
      <c r="A941" s="85"/>
      <c r="B941" s="86"/>
      <c r="C941" s="8">
        <v>3</v>
      </c>
      <c r="D941" s="8" t="s">
        <v>2</v>
      </c>
      <c r="E941" s="4">
        <v>12</v>
      </c>
      <c r="F941" s="87"/>
    </row>
    <row r="942" spans="1:6" ht="18.75" customHeight="1" x14ac:dyDescent="0.25">
      <c r="A942" s="85"/>
      <c r="B942" s="86"/>
      <c r="C942" s="8">
        <v>4</v>
      </c>
      <c r="D942" s="8" t="s">
        <v>3</v>
      </c>
      <c r="E942" s="4">
        <v>0.5</v>
      </c>
      <c r="F942" s="87"/>
    </row>
    <row r="943" spans="1:6" ht="18.75" customHeight="1" x14ac:dyDescent="0.25">
      <c r="A943" s="85"/>
      <c r="B943" s="86"/>
      <c r="C943" s="8">
        <v>5</v>
      </c>
      <c r="D943" s="8" t="s">
        <v>184</v>
      </c>
      <c r="E943" s="4">
        <v>0.1</v>
      </c>
      <c r="F943" s="87"/>
    </row>
    <row r="944" spans="1:6" ht="18.75" customHeight="1" x14ac:dyDescent="0.25">
      <c r="A944" s="85"/>
      <c r="B944" s="86"/>
      <c r="C944" s="8">
        <v>6</v>
      </c>
      <c r="D944" s="8" t="s">
        <v>4</v>
      </c>
      <c r="E944" s="4">
        <v>19</v>
      </c>
      <c r="F944" s="87"/>
    </row>
    <row r="945" spans="1:6" ht="18.75" customHeight="1" x14ac:dyDescent="0.25">
      <c r="A945" s="85"/>
      <c r="B945" s="86"/>
      <c r="C945" s="8">
        <v>7</v>
      </c>
      <c r="D945" s="8" t="s">
        <v>185</v>
      </c>
      <c r="E945" s="4">
        <v>3</v>
      </c>
      <c r="F945" s="87"/>
    </row>
    <row r="946" spans="1:6" ht="18.75" customHeight="1" x14ac:dyDescent="0.25">
      <c r="A946" s="85"/>
      <c r="B946" s="86"/>
      <c r="C946" s="8">
        <v>8</v>
      </c>
      <c r="D946" s="8" t="s">
        <v>186</v>
      </c>
      <c r="E946" s="4">
        <v>2</v>
      </c>
      <c r="F946" s="87"/>
    </row>
    <row r="947" spans="1:6" ht="18.75" customHeight="1" x14ac:dyDescent="0.25">
      <c r="A947" s="85"/>
      <c r="B947" s="86"/>
      <c r="C947" s="8">
        <v>9</v>
      </c>
      <c r="D947" s="8" t="s">
        <v>187</v>
      </c>
      <c r="E947" s="4">
        <v>2</v>
      </c>
      <c r="F947" s="87"/>
    </row>
    <row r="948" spans="1:6" ht="18.75" customHeight="1" x14ac:dyDescent="0.25">
      <c r="A948" s="85"/>
      <c r="B948" s="86"/>
      <c r="C948" s="8">
        <v>10</v>
      </c>
      <c r="D948" s="8" t="s">
        <v>188</v>
      </c>
      <c r="E948" s="4">
        <v>19</v>
      </c>
      <c r="F948" s="87"/>
    </row>
    <row r="949" spans="1:6" ht="18.75" customHeight="1" x14ac:dyDescent="0.25">
      <c r="A949" s="85"/>
      <c r="B949" s="86"/>
      <c r="C949" s="8">
        <v>11</v>
      </c>
      <c r="D949" s="8" t="s">
        <v>5</v>
      </c>
      <c r="E949" s="4">
        <v>0.5</v>
      </c>
      <c r="F949" s="87"/>
    </row>
    <row r="950" spans="1:6" ht="18.75" customHeight="1" x14ac:dyDescent="0.25">
      <c r="A950" s="85"/>
      <c r="B950" s="86"/>
      <c r="C950" s="8">
        <v>12</v>
      </c>
      <c r="D950" s="8" t="s">
        <v>6</v>
      </c>
      <c r="E950" s="4">
        <v>9</v>
      </c>
      <c r="F950" s="87"/>
    </row>
    <row r="951" spans="1:6" ht="18.75" customHeight="1" x14ac:dyDescent="0.25">
      <c r="A951" s="85"/>
      <c r="B951" s="86"/>
      <c r="C951" s="8">
        <v>13</v>
      </c>
      <c r="D951" s="8" t="s">
        <v>7</v>
      </c>
      <c r="E951" s="4">
        <v>2</v>
      </c>
      <c r="F951" s="87"/>
    </row>
    <row r="952" spans="1:6" ht="18.75" customHeight="1" x14ac:dyDescent="0.25">
      <c r="A952" s="85"/>
      <c r="B952" s="86"/>
      <c r="C952" s="8">
        <v>14</v>
      </c>
      <c r="D952" s="8" t="s">
        <v>8</v>
      </c>
      <c r="E952" s="4">
        <v>0.5</v>
      </c>
      <c r="F952" s="87"/>
    </row>
    <row r="953" spans="1:6" ht="18.75" customHeight="1" x14ac:dyDescent="0.25">
      <c r="A953" s="85"/>
      <c r="B953" s="86"/>
      <c r="C953" s="8">
        <v>15</v>
      </c>
      <c r="D953" s="8" t="s">
        <v>189</v>
      </c>
      <c r="E953" s="4">
        <v>2</v>
      </c>
      <c r="F953" s="87"/>
    </row>
    <row r="954" spans="1:6" ht="18.75" customHeight="1" x14ac:dyDescent="0.25">
      <c r="A954" s="85"/>
      <c r="B954" s="86"/>
      <c r="C954" s="8">
        <v>16</v>
      </c>
      <c r="D954" s="8" t="s">
        <v>190</v>
      </c>
      <c r="E954" s="4">
        <v>1</v>
      </c>
      <c r="F954" s="87"/>
    </row>
    <row r="955" spans="1:6" ht="18.75" customHeight="1" x14ac:dyDescent="0.25">
      <c r="A955" s="85"/>
      <c r="B955" s="86"/>
      <c r="C955" s="8">
        <v>17</v>
      </c>
      <c r="D955" s="8" t="s">
        <v>191</v>
      </c>
      <c r="E955" s="4">
        <v>2</v>
      </c>
      <c r="F955" s="87"/>
    </row>
    <row r="956" spans="1:6" ht="18.75" customHeight="1" x14ac:dyDescent="0.25">
      <c r="A956" s="85"/>
      <c r="B956" s="86"/>
      <c r="C956" s="8">
        <v>18</v>
      </c>
      <c r="D956" s="8" t="s">
        <v>229</v>
      </c>
      <c r="E956" s="4">
        <v>19</v>
      </c>
      <c r="F956" s="87"/>
    </row>
    <row r="957" spans="1:6" ht="18.75" customHeight="1" x14ac:dyDescent="0.25">
      <c r="A957" s="85"/>
      <c r="B957" s="86"/>
      <c r="C957" s="8">
        <v>19</v>
      </c>
      <c r="D957" s="8" t="s">
        <v>251</v>
      </c>
      <c r="E957" s="4">
        <v>9</v>
      </c>
      <c r="F957" s="87"/>
    </row>
    <row r="958" spans="1:6" ht="18.75" customHeight="1" x14ac:dyDescent="0.25">
      <c r="A958" s="85"/>
      <c r="B958" s="86"/>
      <c r="C958" s="8"/>
      <c r="D958" s="3" t="s">
        <v>33</v>
      </c>
      <c r="E958" s="5">
        <f>SUM(E939:E957)</f>
        <v>136.6</v>
      </c>
      <c r="F958" s="87"/>
    </row>
    <row r="959" spans="1:6" ht="18.75" customHeight="1" x14ac:dyDescent="0.25">
      <c r="A959" s="85">
        <v>59</v>
      </c>
      <c r="B959" s="86" t="s">
        <v>279</v>
      </c>
      <c r="C959" s="8">
        <v>1</v>
      </c>
      <c r="D959" s="8" t="s">
        <v>280</v>
      </c>
      <c r="E959" s="4">
        <v>10</v>
      </c>
      <c r="F959" s="87">
        <v>15</v>
      </c>
    </row>
    <row r="960" spans="1:6" ht="18.75" customHeight="1" x14ac:dyDescent="0.25">
      <c r="A960" s="85"/>
      <c r="B960" s="86"/>
      <c r="C960" s="8">
        <v>2</v>
      </c>
      <c r="D960" s="8" t="s">
        <v>281</v>
      </c>
      <c r="E960" s="4">
        <v>4</v>
      </c>
      <c r="F960" s="87"/>
    </row>
    <row r="961" spans="1:6" ht="18.75" customHeight="1" x14ac:dyDescent="0.25">
      <c r="A961" s="85"/>
      <c r="B961" s="86"/>
      <c r="C961" s="8">
        <v>3</v>
      </c>
      <c r="D961" s="8" t="s">
        <v>282</v>
      </c>
      <c r="E961" s="4">
        <v>4</v>
      </c>
      <c r="F961" s="87"/>
    </row>
    <row r="962" spans="1:6" ht="18.75" customHeight="1" x14ac:dyDescent="0.25">
      <c r="A962" s="85"/>
      <c r="B962" s="86"/>
      <c r="C962" s="8"/>
      <c r="D962" s="3" t="s">
        <v>33</v>
      </c>
      <c r="E962" s="5">
        <f>SUM(E959:E961)</f>
        <v>18</v>
      </c>
      <c r="F962" s="87"/>
    </row>
    <row r="963" spans="1:6" ht="18.75" customHeight="1" x14ac:dyDescent="0.25">
      <c r="A963" s="85">
        <v>60</v>
      </c>
      <c r="B963" s="86" t="s">
        <v>283</v>
      </c>
      <c r="C963" s="8">
        <v>1</v>
      </c>
      <c r="D963" s="8" t="s">
        <v>280</v>
      </c>
      <c r="E963" s="4">
        <v>10</v>
      </c>
      <c r="F963" s="87">
        <v>15</v>
      </c>
    </row>
    <row r="964" spans="1:6" ht="18.75" customHeight="1" x14ac:dyDescent="0.25">
      <c r="A964" s="85"/>
      <c r="B964" s="86"/>
      <c r="C964" s="8">
        <v>2</v>
      </c>
      <c r="D964" s="8" t="s">
        <v>281</v>
      </c>
      <c r="E964" s="4">
        <v>4</v>
      </c>
      <c r="F964" s="87"/>
    </row>
    <row r="965" spans="1:6" ht="18.75" customHeight="1" x14ac:dyDescent="0.25">
      <c r="A965" s="85"/>
      <c r="B965" s="86"/>
      <c r="C965" s="8">
        <v>3</v>
      </c>
      <c r="D965" s="8" t="s">
        <v>282</v>
      </c>
      <c r="E965" s="4">
        <v>4</v>
      </c>
      <c r="F965" s="87"/>
    </row>
    <row r="966" spans="1:6" ht="18.75" customHeight="1" x14ac:dyDescent="0.25">
      <c r="A966" s="85"/>
      <c r="B966" s="86"/>
      <c r="C966" s="8">
        <v>4</v>
      </c>
      <c r="D966" s="8" t="s">
        <v>191</v>
      </c>
      <c r="E966" s="4">
        <v>2</v>
      </c>
      <c r="F966" s="87"/>
    </row>
    <row r="967" spans="1:6" ht="18.75" customHeight="1" x14ac:dyDescent="0.25">
      <c r="A967" s="85"/>
      <c r="B967" s="86"/>
      <c r="C967" s="8"/>
      <c r="D967" s="3" t="s">
        <v>33</v>
      </c>
      <c r="E967" s="5">
        <f>SUM(E963:E966)</f>
        <v>20</v>
      </c>
      <c r="F967" s="87"/>
    </row>
    <row r="968" spans="1:6" ht="18.75" customHeight="1" x14ac:dyDescent="0.25">
      <c r="A968" s="85">
        <v>61</v>
      </c>
      <c r="B968" s="86" t="s">
        <v>284</v>
      </c>
      <c r="C968" s="8">
        <v>1</v>
      </c>
      <c r="D968" s="8" t="s">
        <v>285</v>
      </c>
      <c r="E968" s="4">
        <v>15</v>
      </c>
      <c r="F968" s="87">
        <v>18</v>
      </c>
    </row>
    <row r="969" spans="1:6" ht="18.75" customHeight="1" x14ac:dyDescent="0.25">
      <c r="A969" s="85"/>
      <c r="B969" s="86"/>
      <c r="C969" s="8">
        <v>2</v>
      </c>
      <c r="D969" s="8" t="s">
        <v>281</v>
      </c>
      <c r="E969" s="4">
        <v>4</v>
      </c>
      <c r="F969" s="87"/>
    </row>
    <row r="970" spans="1:6" ht="18.75" customHeight="1" x14ac:dyDescent="0.25">
      <c r="A970" s="85"/>
      <c r="B970" s="86"/>
      <c r="C970" s="8">
        <v>3</v>
      </c>
      <c r="D970" s="8" t="s">
        <v>282</v>
      </c>
      <c r="E970" s="4">
        <v>4</v>
      </c>
      <c r="F970" s="87"/>
    </row>
    <row r="971" spans="1:6" ht="18.75" customHeight="1" x14ac:dyDescent="0.25">
      <c r="A971" s="85"/>
      <c r="B971" s="86"/>
      <c r="C971" s="8"/>
      <c r="D971" s="3" t="s">
        <v>33</v>
      </c>
      <c r="E971" s="5">
        <f>SUM(E968:E970)</f>
        <v>23</v>
      </c>
      <c r="F971" s="87"/>
    </row>
    <row r="972" spans="1:6" ht="18.75" customHeight="1" x14ac:dyDescent="0.25">
      <c r="A972" s="85">
        <v>62</v>
      </c>
      <c r="B972" s="86" t="s">
        <v>286</v>
      </c>
      <c r="C972" s="8">
        <v>1</v>
      </c>
      <c r="D972" s="8" t="s">
        <v>285</v>
      </c>
      <c r="E972" s="4">
        <v>15</v>
      </c>
      <c r="F972" s="87">
        <v>18</v>
      </c>
    </row>
    <row r="973" spans="1:6" ht="18.75" customHeight="1" x14ac:dyDescent="0.25">
      <c r="A973" s="85"/>
      <c r="B973" s="86"/>
      <c r="C973" s="8">
        <v>2</v>
      </c>
      <c r="D973" s="8" t="s">
        <v>281</v>
      </c>
      <c r="E973" s="4">
        <v>4</v>
      </c>
      <c r="F973" s="87"/>
    </row>
    <row r="974" spans="1:6" ht="18.75" customHeight="1" x14ac:dyDescent="0.25">
      <c r="A974" s="85"/>
      <c r="B974" s="86"/>
      <c r="C974" s="8">
        <v>3</v>
      </c>
      <c r="D974" s="8" t="s">
        <v>282</v>
      </c>
      <c r="E974" s="4">
        <v>4</v>
      </c>
      <c r="F974" s="87"/>
    </row>
    <row r="975" spans="1:6" ht="18.75" customHeight="1" x14ac:dyDescent="0.25">
      <c r="A975" s="85"/>
      <c r="B975" s="86"/>
      <c r="C975" s="8">
        <v>4</v>
      </c>
      <c r="D975" s="8" t="s">
        <v>191</v>
      </c>
      <c r="E975" s="4">
        <v>2</v>
      </c>
      <c r="F975" s="87"/>
    </row>
    <row r="976" spans="1:6" ht="18.75" customHeight="1" x14ac:dyDescent="0.25">
      <c r="A976" s="85"/>
      <c r="B976" s="86"/>
      <c r="C976" s="8"/>
      <c r="D976" s="3" t="s">
        <v>33</v>
      </c>
      <c r="E976" s="5">
        <f>SUM(E972:E975)</f>
        <v>25</v>
      </c>
      <c r="F976" s="87"/>
    </row>
    <row r="977" spans="1:6" ht="18.75" customHeight="1" x14ac:dyDescent="0.25">
      <c r="A977" s="85">
        <v>63</v>
      </c>
      <c r="B977" s="86" t="s">
        <v>287</v>
      </c>
      <c r="C977" s="8">
        <v>1</v>
      </c>
      <c r="D977" s="8" t="s">
        <v>234</v>
      </c>
      <c r="E977" s="4">
        <v>19</v>
      </c>
      <c r="F977" s="87">
        <v>48</v>
      </c>
    </row>
    <row r="978" spans="1:6" ht="18.75" customHeight="1" x14ac:dyDescent="0.25">
      <c r="A978" s="85"/>
      <c r="B978" s="86"/>
      <c r="C978" s="8">
        <v>2</v>
      </c>
      <c r="D978" s="8" t="s">
        <v>243</v>
      </c>
      <c r="E978" s="4">
        <v>10</v>
      </c>
      <c r="F978" s="87"/>
    </row>
    <row r="979" spans="1:6" ht="18.75" customHeight="1" x14ac:dyDescent="0.25">
      <c r="A979" s="85"/>
      <c r="B979" s="86"/>
      <c r="C979" s="8">
        <v>3</v>
      </c>
      <c r="D979" s="8" t="s">
        <v>244</v>
      </c>
      <c r="E979" s="4">
        <v>2</v>
      </c>
      <c r="F979" s="87"/>
    </row>
    <row r="980" spans="1:6" ht="18.75" customHeight="1" x14ac:dyDescent="0.25">
      <c r="A980" s="85"/>
      <c r="B980" s="86"/>
      <c r="C980" s="8">
        <v>4</v>
      </c>
      <c r="D980" s="8" t="s">
        <v>245</v>
      </c>
      <c r="E980" s="4">
        <v>19</v>
      </c>
      <c r="F980" s="87"/>
    </row>
    <row r="981" spans="1:6" ht="18.75" customHeight="1" x14ac:dyDescent="0.25">
      <c r="A981" s="85"/>
      <c r="B981" s="86"/>
      <c r="C981" s="8">
        <v>5</v>
      </c>
      <c r="D981" s="8" t="s">
        <v>6</v>
      </c>
      <c r="E981" s="4">
        <v>9</v>
      </c>
      <c r="F981" s="87"/>
    </row>
    <row r="982" spans="1:6" ht="18.75" customHeight="1" x14ac:dyDescent="0.25">
      <c r="A982" s="85"/>
      <c r="B982" s="86"/>
      <c r="C982" s="8">
        <v>6</v>
      </c>
      <c r="D982" s="8" t="s">
        <v>7</v>
      </c>
      <c r="E982" s="4">
        <v>2</v>
      </c>
      <c r="F982" s="87"/>
    </row>
    <row r="983" spans="1:6" ht="18.75" customHeight="1" x14ac:dyDescent="0.25">
      <c r="A983" s="85"/>
      <c r="B983" s="86"/>
      <c r="C983" s="8">
        <v>7</v>
      </c>
      <c r="D983" s="8" t="s">
        <v>8</v>
      </c>
      <c r="E983" s="4">
        <v>0.5</v>
      </c>
      <c r="F983" s="87"/>
    </row>
    <row r="984" spans="1:6" ht="18.75" customHeight="1" x14ac:dyDescent="0.25">
      <c r="A984" s="85"/>
      <c r="B984" s="86"/>
      <c r="C984" s="8">
        <v>8</v>
      </c>
      <c r="D984" s="8" t="s">
        <v>189</v>
      </c>
      <c r="E984" s="4">
        <v>2</v>
      </c>
      <c r="F984" s="87"/>
    </row>
    <row r="985" spans="1:6" ht="18.75" customHeight="1" x14ac:dyDescent="0.25">
      <c r="A985" s="85"/>
      <c r="B985" s="86"/>
      <c r="C985" s="8">
        <v>9</v>
      </c>
      <c r="D985" s="8" t="s">
        <v>190</v>
      </c>
      <c r="E985" s="4">
        <v>1</v>
      </c>
      <c r="F985" s="87"/>
    </row>
    <row r="986" spans="1:6" ht="18.75" customHeight="1" x14ac:dyDescent="0.25">
      <c r="A986" s="85"/>
      <c r="B986" s="86"/>
      <c r="C986" s="8">
        <v>10</v>
      </c>
      <c r="D986" s="8" t="s">
        <v>191</v>
      </c>
      <c r="E986" s="4">
        <v>2</v>
      </c>
      <c r="F986" s="87"/>
    </row>
    <row r="987" spans="1:6" ht="18.75" customHeight="1" x14ac:dyDescent="0.25">
      <c r="A987" s="85"/>
      <c r="B987" s="86"/>
      <c r="C987" s="8">
        <v>11</v>
      </c>
      <c r="D987" s="8" t="s">
        <v>13</v>
      </c>
      <c r="E987" s="4">
        <v>19</v>
      </c>
      <c r="F987" s="87"/>
    </row>
    <row r="988" spans="1:6" ht="18.75" customHeight="1" x14ac:dyDescent="0.25">
      <c r="A988" s="85"/>
      <c r="B988" s="86"/>
      <c r="C988" s="8"/>
      <c r="D988" s="3" t="s">
        <v>33</v>
      </c>
      <c r="E988" s="5">
        <f>SUM(E977:E987)</f>
        <v>85.5</v>
      </c>
      <c r="F988" s="87"/>
    </row>
  </sheetData>
  <autoFilter ref="A2:F988" xr:uid="{FD440BB4-6845-4254-B375-7CD2C929E831}"/>
  <mergeCells count="190">
    <mergeCell ref="A977:A988"/>
    <mergeCell ref="B977:B988"/>
    <mergeCell ref="F977:F988"/>
    <mergeCell ref="A968:A971"/>
    <mergeCell ref="B968:B971"/>
    <mergeCell ref="F968:F971"/>
    <mergeCell ref="A972:A976"/>
    <mergeCell ref="B972:B976"/>
    <mergeCell ref="F972:F976"/>
    <mergeCell ref="A939:A958"/>
    <mergeCell ref="B939:B958"/>
    <mergeCell ref="F939:F958"/>
    <mergeCell ref="A959:A962"/>
    <mergeCell ref="B959:B962"/>
    <mergeCell ref="F959:F962"/>
    <mergeCell ref="A963:A967"/>
    <mergeCell ref="B963:B967"/>
    <mergeCell ref="F963:F967"/>
    <mergeCell ref="A906:A925"/>
    <mergeCell ref="B906:B925"/>
    <mergeCell ref="F906:F925"/>
    <mergeCell ref="A886:A905"/>
    <mergeCell ref="B886:B905"/>
    <mergeCell ref="F886:F905"/>
    <mergeCell ref="A926:A938"/>
    <mergeCell ref="B926:B938"/>
    <mergeCell ref="F926:F938"/>
    <mergeCell ref="A846:A859"/>
    <mergeCell ref="B846:B859"/>
    <mergeCell ref="F846:F859"/>
    <mergeCell ref="A860:A872"/>
    <mergeCell ref="B860:B872"/>
    <mergeCell ref="F860:F872"/>
    <mergeCell ref="A873:A885"/>
    <mergeCell ref="B873:B885"/>
    <mergeCell ref="F873:F885"/>
    <mergeCell ref="A802:A816"/>
    <mergeCell ref="B802:B816"/>
    <mergeCell ref="F802:F816"/>
    <mergeCell ref="A817:A831"/>
    <mergeCell ref="B817:B831"/>
    <mergeCell ref="F817:F831"/>
    <mergeCell ref="A832:A845"/>
    <mergeCell ref="B832:B845"/>
    <mergeCell ref="F832:F845"/>
    <mergeCell ref="A754:A767"/>
    <mergeCell ref="B754:B767"/>
    <mergeCell ref="F754:F767"/>
    <mergeCell ref="A768:A781"/>
    <mergeCell ref="B768:B781"/>
    <mergeCell ref="F768:F781"/>
    <mergeCell ref="A782:A801"/>
    <mergeCell ref="B782:B801"/>
    <mergeCell ref="F782:F801"/>
    <mergeCell ref="A699:A712"/>
    <mergeCell ref="B699:B712"/>
    <mergeCell ref="F699:F712"/>
    <mergeCell ref="A713:A732"/>
    <mergeCell ref="B713:B732"/>
    <mergeCell ref="F713:F732"/>
    <mergeCell ref="A733:A753"/>
    <mergeCell ref="B733:B753"/>
    <mergeCell ref="F733:F753"/>
    <mergeCell ref="A638:A656"/>
    <mergeCell ref="B638:B656"/>
    <mergeCell ref="F638:F656"/>
    <mergeCell ref="A657:A677"/>
    <mergeCell ref="B657:B677"/>
    <mergeCell ref="F657:F677"/>
    <mergeCell ref="A678:A698"/>
    <mergeCell ref="B678:B698"/>
    <mergeCell ref="F678:F698"/>
    <mergeCell ref="A591:A601"/>
    <mergeCell ref="B591:B601"/>
    <mergeCell ref="F591:F601"/>
    <mergeCell ref="A602:A618"/>
    <mergeCell ref="B602:B618"/>
    <mergeCell ref="F602:F618"/>
    <mergeCell ref="A619:A637"/>
    <mergeCell ref="B619:B637"/>
    <mergeCell ref="F619:F637"/>
    <mergeCell ref="A545:A560"/>
    <mergeCell ref="B545:B560"/>
    <mergeCell ref="F545:F560"/>
    <mergeCell ref="A561:A572"/>
    <mergeCell ref="B561:B572"/>
    <mergeCell ref="F561:F572"/>
    <mergeCell ref="A573:A590"/>
    <mergeCell ref="B573:B590"/>
    <mergeCell ref="F573:F590"/>
    <mergeCell ref="A507:A517"/>
    <mergeCell ref="B507:B517"/>
    <mergeCell ref="F507:F517"/>
    <mergeCell ref="A518:A534"/>
    <mergeCell ref="B518:B534"/>
    <mergeCell ref="F518:F534"/>
    <mergeCell ref="A535:A544"/>
    <mergeCell ref="B535:B544"/>
    <mergeCell ref="F535:F544"/>
    <mergeCell ref="A466:A481"/>
    <mergeCell ref="B466:B481"/>
    <mergeCell ref="F466:F481"/>
    <mergeCell ref="A482:A491"/>
    <mergeCell ref="B482:B491"/>
    <mergeCell ref="F482:F491"/>
    <mergeCell ref="A492:A506"/>
    <mergeCell ref="B492:B506"/>
    <mergeCell ref="F492:F506"/>
    <mergeCell ref="A430:A439"/>
    <mergeCell ref="B430:B439"/>
    <mergeCell ref="F430:F439"/>
    <mergeCell ref="A440:A454"/>
    <mergeCell ref="B440:B454"/>
    <mergeCell ref="F440:F454"/>
    <mergeCell ref="A455:A465"/>
    <mergeCell ref="B455:B465"/>
    <mergeCell ref="F455:F465"/>
    <mergeCell ref="A392:A402"/>
    <mergeCell ref="B392:B402"/>
    <mergeCell ref="F392:F402"/>
    <mergeCell ref="A403:A413"/>
    <mergeCell ref="B403:B413"/>
    <mergeCell ref="F403:F413"/>
    <mergeCell ref="A414:A429"/>
    <mergeCell ref="B414:B429"/>
    <mergeCell ref="F414:F429"/>
    <mergeCell ref="A359:A369"/>
    <mergeCell ref="B359:B369"/>
    <mergeCell ref="F359:F369"/>
    <mergeCell ref="A370:A380"/>
    <mergeCell ref="B370:B380"/>
    <mergeCell ref="F370:F380"/>
    <mergeCell ref="A381:A391"/>
    <mergeCell ref="B381:B391"/>
    <mergeCell ref="F381:F391"/>
    <mergeCell ref="A308:A324"/>
    <mergeCell ref="B308:B324"/>
    <mergeCell ref="F308:F324"/>
    <mergeCell ref="A325:A348"/>
    <mergeCell ref="B325:B348"/>
    <mergeCell ref="F325:F348"/>
    <mergeCell ref="A349:A358"/>
    <mergeCell ref="B349:B358"/>
    <mergeCell ref="F349:F358"/>
    <mergeCell ref="A255:A264"/>
    <mergeCell ref="B255:B264"/>
    <mergeCell ref="F255:F264"/>
    <mergeCell ref="A265:A282"/>
    <mergeCell ref="B265:B282"/>
    <mergeCell ref="F265:F282"/>
    <mergeCell ref="A283:A307"/>
    <mergeCell ref="B283:B307"/>
    <mergeCell ref="F283:F307"/>
    <mergeCell ref="A230:A254"/>
    <mergeCell ref="B230:B254"/>
    <mergeCell ref="F230:F254"/>
    <mergeCell ref="A171:A188"/>
    <mergeCell ref="B171:B188"/>
    <mergeCell ref="F171:F188"/>
    <mergeCell ref="A189:A211"/>
    <mergeCell ref="B189:B211"/>
    <mergeCell ref="F189:F211"/>
    <mergeCell ref="A212:A229"/>
    <mergeCell ref="B212:B229"/>
    <mergeCell ref="F212:F229"/>
    <mergeCell ref="A146:A170"/>
    <mergeCell ref="B146:B170"/>
    <mergeCell ref="F146:F170"/>
    <mergeCell ref="A102:A127"/>
    <mergeCell ref="B102:B127"/>
    <mergeCell ref="F102:F127"/>
    <mergeCell ref="B128:B145"/>
    <mergeCell ref="F128:F145"/>
    <mergeCell ref="A83:A101"/>
    <mergeCell ref="B83:B101"/>
    <mergeCell ref="F83:F101"/>
    <mergeCell ref="F60:F82"/>
    <mergeCell ref="A1:F1"/>
    <mergeCell ref="A3:A19"/>
    <mergeCell ref="B3:B19"/>
    <mergeCell ref="F3:F19"/>
    <mergeCell ref="A20:A43"/>
    <mergeCell ref="B20:B43"/>
    <mergeCell ref="F20:F43"/>
    <mergeCell ref="A128:A145"/>
    <mergeCell ref="A44:A59"/>
    <mergeCell ref="B44:B59"/>
    <mergeCell ref="F44:F59"/>
    <mergeCell ref="A60:A82"/>
    <mergeCell ref="B60:B82"/>
  </mergeCells>
  <pageMargins left="0.7" right="0.7" top="0.75" bottom="0.75" header="0.3" footer="0.3"/>
  <pageSetup paperSize="9" scale="76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2628-F1AD-4620-A68E-5CF0F1519BBF}">
  <dimension ref="A2:F1061"/>
  <sheetViews>
    <sheetView topLeftCell="A1031" zoomScale="95" zoomScaleNormal="95" workbookViewId="0">
      <selection activeCell="I1063" sqref="I1063"/>
    </sheetView>
  </sheetViews>
  <sheetFormatPr defaultRowHeight="15.75" x14ac:dyDescent="0.25"/>
  <cols>
    <col min="1" max="1" width="7.85546875" style="58" customWidth="1"/>
    <col min="2" max="2" width="28.42578125" style="58" customWidth="1"/>
    <col min="3" max="3" width="14.42578125" style="58" customWidth="1"/>
    <col min="4" max="4" width="42.28515625" style="58" customWidth="1"/>
    <col min="5" max="5" width="18.28515625" style="58" customWidth="1"/>
    <col min="6" max="6" width="18.140625" style="59" customWidth="1"/>
    <col min="7" max="16384" width="9.140625" style="58"/>
  </cols>
  <sheetData>
    <row r="2" spans="1:6" ht="18.75" x14ac:dyDescent="0.25">
      <c r="A2" s="108" t="s">
        <v>714</v>
      </c>
      <c r="B2" s="109"/>
      <c r="C2" s="109"/>
      <c r="D2" s="109"/>
      <c r="E2" s="109"/>
      <c r="F2" s="110"/>
    </row>
    <row r="3" spans="1:6" ht="63" x14ac:dyDescent="0.25">
      <c r="A3" s="66" t="s">
        <v>609</v>
      </c>
      <c r="B3" s="66" t="s">
        <v>0</v>
      </c>
      <c r="C3" s="66" t="s">
        <v>29</v>
      </c>
      <c r="D3" s="66" t="s">
        <v>26</v>
      </c>
      <c r="E3" s="67" t="s">
        <v>37</v>
      </c>
      <c r="F3" s="68" t="s">
        <v>36</v>
      </c>
    </row>
    <row r="4" spans="1:6" x14ac:dyDescent="0.25">
      <c r="A4" s="111">
        <v>1</v>
      </c>
      <c r="B4" s="112" t="s">
        <v>47</v>
      </c>
      <c r="C4" s="72">
        <v>1</v>
      </c>
      <c r="D4" s="81" t="s">
        <v>487</v>
      </c>
      <c r="E4" s="82">
        <v>19</v>
      </c>
      <c r="F4" s="113">
        <v>34</v>
      </c>
    </row>
    <row r="5" spans="1:6" x14ac:dyDescent="0.25">
      <c r="A5" s="111"/>
      <c r="B5" s="112"/>
      <c r="C5" s="72">
        <v>2</v>
      </c>
      <c r="D5" s="81" t="s">
        <v>458</v>
      </c>
      <c r="E5" s="82">
        <v>0.5</v>
      </c>
      <c r="F5" s="113"/>
    </row>
    <row r="6" spans="1:6" x14ac:dyDescent="0.25">
      <c r="A6" s="111"/>
      <c r="B6" s="112"/>
      <c r="C6" s="72">
        <v>3</v>
      </c>
      <c r="D6" s="81" t="s">
        <v>486</v>
      </c>
      <c r="E6" s="82">
        <v>19</v>
      </c>
      <c r="F6" s="113"/>
    </row>
    <row r="7" spans="1:6" x14ac:dyDescent="0.25">
      <c r="A7" s="111"/>
      <c r="B7" s="112"/>
      <c r="C7" s="72">
        <v>4</v>
      </c>
      <c r="D7" s="81" t="s">
        <v>454</v>
      </c>
      <c r="E7" s="82">
        <v>0.1</v>
      </c>
      <c r="F7" s="113"/>
    </row>
    <row r="8" spans="1:6" x14ac:dyDescent="0.25">
      <c r="A8" s="111"/>
      <c r="B8" s="112"/>
      <c r="C8" s="72">
        <v>5</v>
      </c>
      <c r="D8" s="81" t="s">
        <v>456</v>
      </c>
      <c r="E8" s="82">
        <v>0.1</v>
      </c>
      <c r="F8" s="113"/>
    </row>
    <row r="9" spans="1:6" x14ac:dyDescent="0.25">
      <c r="A9" s="111"/>
      <c r="B9" s="112"/>
      <c r="C9" s="72">
        <v>6</v>
      </c>
      <c r="D9" s="81" t="s">
        <v>485</v>
      </c>
      <c r="E9" s="82">
        <v>1</v>
      </c>
      <c r="F9" s="113"/>
    </row>
    <row r="10" spans="1:6" x14ac:dyDescent="0.25">
      <c r="A10" s="111"/>
      <c r="B10" s="112"/>
      <c r="C10" s="72">
        <v>7</v>
      </c>
      <c r="D10" s="81" t="s">
        <v>484</v>
      </c>
      <c r="E10" s="82">
        <v>0.1</v>
      </c>
      <c r="F10" s="113"/>
    </row>
    <row r="11" spans="1:6" x14ac:dyDescent="0.25">
      <c r="A11" s="111"/>
      <c r="B11" s="112"/>
      <c r="C11" s="72">
        <v>8</v>
      </c>
      <c r="D11" s="81" t="s">
        <v>482</v>
      </c>
      <c r="E11" s="82">
        <v>0.1</v>
      </c>
      <c r="F11" s="113"/>
    </row>
    <row r="12" spans="1:6" x14ac:dyDescent="0.25">
      <c r="A12" s="111"/>
      <c r="B12" s="112"/>
      <c r="C12" s="72">
        <v>9</v>
      </c>
      <c r="D12" s="81" t="s">
        <v>441</v>
      </c>
      <c r="E12" s="82">
        <v>6</v>
      </c>
      <c r="F12" s="113"/>
    </row>
    <row r="13" spans="1:6" x14ac:dyDescent="0.25">
      <c r="A13" s="111"/>
      <c r="B13" s="112"/>
      <c r="C13" s="72">
        <v>10</v>
      </c>
      <c r="D13" s="81" t="s">
        <v>443</v>
      </c>
      <c r="E13" s="82">
        <v>1</v>
      </c>
      <c r="F13" s="113"/>
    </row>
    <row r="14" spans="1:6" x14ac:dyDescent="0.25">
      <c r="A14" s="111"/>
      <c r="B14" s="112"/>
      <c r="C14" s="72">
        <v>11</v>
      </c>
      <c r="D14" s="81" t="s">
        <v>442</v>
      </c>
      <c r="E14" s="82">
        <v>1</v>
      </c>
      <c r="F14" s="113"/>
    </row>
    <row r="15" spans="1:6" x14ac:dyDescent="0.25">
      <c r="A15" s="111"/>
      <c r="B15" s="112"/>
      <c r="C15" s="72">
        <v>12</v>
      </c>
      <c r="D15" s="81" t="s">
        <v>610</v>
      </c>
      <c r="E15" s="82">
        <v>1</v>
      </c>
      <c r="F15" s="113"/>
    </row>
    <row r="16" spans="1:6" x14ac:dyDescent="0.25">
      <c r="A16" s="111"/>
      <c r="B16" s="112"/>
      <c r="C16" s="72">
        <v>13</v>
      </c>
      <c r="D16" s="81" t="s">
        <v>481</v>
      </c>
      <c r="E16" s="82">
        <v>3</v>
      </c>
      <c r="F16" s="113"/>
    </row>
    <row r="17" spans="1:6" x14ac:dyDescent="0.25">
      <c r="A17" s="111"/>
      <c r="B17" s="112"/>
      <c r="C17" s="72">
        <v>14</v>
      </c>
      <c r="D17" s="81" t="s">
        <v>449</v>
      </c>
      <c r="E17" s="82">
        <v>0.1</v>
      </c>
      <c r="F17" s="113"/>
    </row>
    <row r="18" spans="1:6" x14ac:dyDescent="0.25">
      <c r="A18" s="111"/>
      <c r="B18" s="112"/>
      <c r="C18" s="72">
        <v>15</v>
      </c>
      <c r="D18" s="81" t="s">
        <v>450</v>
      </c>
      <c r="E18" s="82">
        <v>0.1</v>
      </c>
      <c r="F18" s="113"/>
    </row>
    <row r="19" spans="1:6" x14ac:dyDescent="0.25">
      <c r="A19" s="111"/>
      <c r="B19" s="112"/>
      <c r="C19" s="72">
        <v>16</v>
      </c>
      <c r="D19" s="81" t="s">
        <v>469</v>
      </c>
      <c r="E19" s="82">
        <v>0.1</v>
      </c>
      <c r="F19" s="113"/>
    </row>
    <row r="20" spans="1:6" x14ac:dyDescent="0.25">
      <c r="A20" s="111"/>
      <c r="B20" s="112"/>
      <c r="C20" s="72">
        <v>17</v>
      </c>
      <c r="D20" s="81" t="s">
        <v>468</v>
      </c>
      <c r="E20" s="82">
        <v>0.1</v>
      </c>
      <c r="F20" s="113"/>
    </row>
    <row r="21" spans="1:6" x14ac:dyDescent="0.25">
      <c r="A21" s="111"/>
      <c r="B21" s="112"/>
      <c r="C21" s="72">
        <v>18</v>
      </c>
      <c r="D21" s="81" t="s">
        <v>611</v>
      </c>
      <c r="E21" s="82">
        <v>0.1</v>
      </c>
      <c r="F21" s="113"/>
    </row>
    <row r="22" spans="1:6" x14ac:dyDescent="0.25">
      <c r="A22" s="111"/>
      <c r="B22" s="112"/>
      <c r="C22" s="72">
        <v>19</v>
      </c>
      <c r="D22" s="81" t="s">
        <v>476</v>
      </c>
      <c r="E22" s="82">
        <v>0.1</v>
      </c>
      <c r="F22" s="113"/>
    </row>
    <row r="23" spans="1:6" x14ac:dyDescent="0.25">
      <c r="A23" s="111"/>
      <c r="B23" s="112"/>
      <c r="C23" s="72">
        <v>20</v>
      </c>
      <c r="D23" s="81" t="s">
        <v>475</v>
      </c>
      <c r="E23" s="82">
        <v>0.1</v>
      </c>
      <c r="F23" s="113"/>
    </row>
    <row r="24" spans="1:6" x14ac:dyDescent="0.25">
      <c r="A24" s="111"/>
      <c r="B24" s="112"/>
      <c r="C24" s="72">
        <v>21</v>
      </c>
      <c r="D24" s="81" t="s">
        <v>477</v>
      </c>
      <c r="E24" s="82">
        <v>0.1</v>
      </c>
      <c r="F24" s="113"/>
    </row>
    <row r="25" spans="1:6" x14ac:dyDescent="0.25">
      <c r="A25" s="111"/>
      <c r="B25" s="112"/>
      <c r="C25" s="72">
        <v>22</v>
      </c>
      <c r="D25" s="84" t="s">
        <v>612</v>
      </c>
      <c r="E25" s="82">
        <v>0.1</v>
      </c>
      <c r="F25" s="113"/>
    </row>
    <row r="26" spans="1:6" x14ac:dyDescent="0.25">
      <c r="A26" s="111"/>
      <c r="B26" s="112"/>
      <c r="C26" s="72"/>
      <c r="D26" s="69" t="s">
        <v>33</v>
      </c>
      <c r="E26" s="65">
        <f>SUBTOTAL(9,E4:E25)</f>
        <v>52.800000000000018</v>
      </c>
      <c r="F26" s="83"/>
    </row>
    <row r="27" spans="1:6" x14ac:dyDescent="0.25">
      <c r="A27" s="111">
        <v>2</v>
      </c>
      <c r="B27" s="112" t="s">
        <v>48</v>
      </c>
      <c r="C27" s="72">
        <v>1</v>
      </c>
      <c r="D27" s="81" t="s">
        <v>487</v>
      </c>
      <c r="E27" s="82">
        <v>19</v>
      </c>
      <c r="F27" s="113">
        <v>34</v>
      </c>
    </row>
    <row r="28" spans="1:6" x14ac:dyDescent="0.25">
      <c r="A28" s="111"/>
      <c r="B28" s="112"/>
      <c r="C28" s="72">
        <v>2</v>
      </c>
      <c r="D28" s="81" t="s">
        <v>458</v>
      </c>
      <c r="E28" s="82">
        <v>0.5</v>
      </c>
      <c r="F28" s="113"/>
    </row>
    <row r="29" spans="1:6" x14ac:dyDescent="0.25">
      <c r="A29" s="111"/>
      <c r="B29" s="112"/>
      <c r="C29" s="72">
        <v>3</v>
      </c>
      <c r="D29" s="81" t="s">
        <v>486</v>
      </c>
      <c r="E29" s="82">
        <v>19</v>
      </c>
      <c r="F29" s="113"/>
    </row>
    <row r="30" spans="1:6" x14ac:dyDescent="0.25">
      <c r="A30" s="111"/>
      <c r="B30" s="112"/>
      <c r="C30" s="72">
        <v>4</v>
      </c>
      <c r="D30" s="81" t="s">
        <v>454</v>
      </c>
      <c r="E30" s="82">
        <v>0.1</v>
      </c>
      <c r="F30" s="113"/>
    </row>
    <row r="31" spans="1:6" x14ac:dyDescent="0.25">
      <c r="A31" s="111"/>
      <c r="B31" s="112"/>
      <c r="C31" s="72">
        <v>5</v>
      </c>
      <c r="D31" s="81" t="s">
        <v>456</v>
      </c>
      <c r="E31" s="82">
        <v>0.1</v>
      </c>
      <c r="F31" s="113"/>
    </row>
    <row r="32" spans="1:6" x14ac:dyDescent="0.25">
      <c r="A32" s="111"/>
      <c r="B32" s="112"/>
      <c r="C32" s="72">
        <v>6</v>
      </c>
      <c r="D32" s="81" t="s">
        <v>485</v>
      </c>
      <c r="E32" s="82">
        <v>1</v>
      </c>
      <c r="F32" s="113"/>
    </row>
    <row r="33" spans="1:6" x14ac:dyDescent="0.25">
      <c r="A33" s="111"/>
      <c r="B33" s="112"/>
      <c r="C33" s="72">
        <v>7</v>
      </c>
      <c r="D33" s="81" t="s">
        <v>484</v>
      </c>
      <c r="E33" s="82">
        <v>0.1</v>
      </c>
      <c r="F33" s="113"/>
    </row>
    <row r="34" spans="1:6" x14ac:dyDescent="0.25">
      <c r="A34" s="111"/>
      <c r="B34" s="112"/>
      <c r="C34" s="72">
        <v>8</v>
      </c>
      <c r="D34" s="81" t="s">
        <v>482</v>
      </c>
      <c r="E34" s="82">
        <v>0.1</v>
      </c>
      <c r="F34" s="113"/>
    </row>
    <row r="35" spans="1:6" x14ac:dyDescent="0.25">
      <c r="A35" s="111"/>
      <c r="B35" s="112"/>
      <c r="C35" s="72">
        <v>9</v>
      </c>
      <c r="D35" s="81" t="s">
        <v>441</v>
      </c>
      <c r="E35" s="82">
        <v>6</v>
      </c>
      <c r="F35" s="113"/>
    </row>
    <row r="36" spans="1:6" x14ac:dyDescent="0.25">
      <c r="A36" s="111"/>
      <c r="B36" s="112"/>
      <c r="C36" s="72">
        <v>10</v>
      </c>
      <c r="D36" s="81" t="s">
        <v>443</v>
      </c>
      <c r="E36" s="82">
        <v>1</v>
      </c>
      <c r="F36" s="113"/>
    </row>
    <row r="37" spans="1:6" x14ac:dyDescent="0.25">
      <c r="A37" s="111"/>
      <c r="B37" s="112"/>
      <c r="C37" s="72">
        <v>11</v>
      </c>
      <c r="D37" s="81" t="s">
        <v>442</v>
      </c>
      <c r="E37" s="82">
        <v>1</v>
      </c>
      <c r="F37" s="113"/>
    </row>
    <row r="38" spans="1:6" x14ac:dyDescent="0.25">
      <c r="A38" s="111"/>
      <c r="B38" s="112"/>
      <c r="C38" s="72">
        <v>12</v>
      </c>
      <c r="D38" s="81" t="s">
        <v>610</v>
      </c>
      <c r="E38" s="82">
        <v>1</v>
      </c>
      <c r="F38" s="113"/>
    </row>
    <row r="39" spans="1:6" x14ac:dyDescent="0.25">
      <c r="A39" s="111"/>
      <c r="B39" s="112"/>
      <c r="C39" s="72">
        <v>13</v>
      </c>
      <c r="D39" s="81" t="s">
        <v>481</v>
      </c>
      <c r="E39" s="82">
        <v>3</v>
      </c>
      <c r="F39" s="113"/>
    </row>
    <row r="40" spans="1:6" x14ac:dyDescent="0.25">
      <c r="A40" s="111"/>
      <c r="B40" s="112"/>
      <c r="C40" s="72">
        <v>14</v>
      </c>
      <c r="D40" s="81" t="s">
        <v>449</v>
      </c>
      <c r="E40" s="82">
        <v>0.1</v>
      </c>
      <c r="F40" s="113"/>
    </row>
    <row r="41" spans="1:6" x14ac:dyDescent="0.25">
      <c r="A41" s="111"/>
      <c r="B41" s="112"/>
      <c r="C41" s="72">
        <v>15</v>
      </c>
      <c r="D41" s="81" t="s">
        <v>450</v>
      </c>
      <c r="E41" s="82">
        <v>0.1</v>
      </c>
      <c r="F41" s="113"/>
    </row>
    <row r="42" spans="1:6" x14ac:dyDescent="0.25">
      <c r="A42" s="111"/>
      <c r="B42" s="112"/>
      <c r="C42" s="72">
        <v>16</v>
      </c>
      <c r="D42" s="81" t="s">
        <v>437</v>
      </c>
      <c r="E42" s="82">
        <v>4</v>
      </c>
      <c r="F42" s="113"/>
    </row>
    <row r="43" spans="1:6" x14ac:dyDescent="0.25">
      <c r="A43" s="111"/>
      <c r="B43" s="112"/>
      <c r="C43" s="72">
        <v>17</v>
      </c>
      <c r="D43" s="81" t="s">
        <v>436</v>
      </c>
      <c r="E43" s="82">
        <v>0.5</v>
      </c>
      <c r="F43" s="113"/>
    </row>
    <row r="44" spans="1:6" x14ac:dyDescent="0.25">
      <c r="A44" s="111"/>
      <c r="B44" s="112"/>
      <c r="C44" s="72">
        <v>18</v>
      </c>
      <c r="D44" s="81" t="s">
        <v>469</v>
      </c>
      <c r="E44" s="82">
        <v>0.1</v>
      </c>
      <c r="F44" s="113"/>
    </row>
    <row r="45" spans="1:6" x14ac:dyDescent="0.25">
      <c r="A45" s="111"/>
      <c r="B45" s="112"/>
      <c r="C45" s="72">
        <v>19</v>
      </c>
      <c r="D45" s="81" t="s">
        <v>468</v>
      </c>
      <c r="E45" s="82">
        <v>0.1</v>
      </c>
      <c r="F45" s="113"/>
    </row>
    <row r="46" spans="1:6" x14ac:dyDescent="0.25">
      <c r="A46" s="111"/>
      <c r="B46" s="112"/>
      <c r="C46" s="72">
        <v>20</v>
      </c>
      <c r="D46" s="81" t="s">
        <v>611</v>
      </c>
      <c r="E46" s="82">
        <v>0.1</v>
      </c>
      <c r="F46" s="113"/>
    </row>
    <row r="47" spans="1:6" x14ac:dyDescent="0.25">
      <c r="A47" s="111"/>
      <c r="B47" s="112"/>
      <c r="C47" s="72">
        <v>21</v>
      </c>
      <c r="D47" s="81" t="s">
        <v>476</v>
      </c>
      <c r="E47" s="82">
        <v>0.1</v>
      </c>
      <c r="F47" s="113"/>
    </row>
    <row r="48" spans="1:6" x14ac:dyDescent="0.25">
      <c r="A48" s="111"/>
      <c r="B48" s="112"/>
      <c r="C48" s="72">
        <v>22</v>
      </c>
      <c r="D48" s="81" t="s">
        <v>475</v>
      </c>
      <c r="E48" s="82">
        <v>0.1</v>
      </c>
      <c r="F48" s="113"/>
    </row>
    <row r="49" spans="1:6" x14ac:dyDescent="0.25">
      <c r="A49" s="111"/>
      <c r="B49" s="112"/>
      <c r="C49" s="72">
        <v>23</v>
      </c>
      <c r="D49" s="81" t="s">
        <v>477</v>
      </c>
      <c r="E49" s="82">
        <v>0.1</v>
      </c>
      <c r="F49" s="113"/>
    </row>
    <row r="50" spans="1:6" x14ac:dyDescent="0.25">
      <c r="A50" s="111"/>
      <c r="B50" s="112"/>
      <c r="C50" s="72">
        <v>24</v>
      </c>
      <c r="D50" s="84" t="s">
        <v>612</v>
      </c>
      <c r="E50" s="82">
        <v>0.1</v>
      </c>
      <c r="F50" s="113"/>
    </row>
    <row r="51" spans="1:6" x14ac:dyDescent="0.25">
      <c r="A51" s="111"/>
      <c r="B51" s="112"/>
      <c r="C51" s="72"/>
      <c r="D51" s="69" t="s">
        <v>33</v>
      </c>
      <c r="E51" s="65">
        <f>SUBTOTAL(9,E27:E50)</f>
        <v>57.300000000000018</v>
      </c>
      <c r="F51" s="83"/>
    </row>
    <row r="52" spans="1:6" x14ac:dyDescent="0.25">
      <c r="A52" s="111" t="s">
        <v>613</v>
      </c>
      <c r="B52" s="112" t="s">
        <v>288</v>
      </c>
      <c r="C52" s="72">
        <v>1</v>
      </c>
      <c r="D52" s="81" t="s">
        <v>487</v>
      </c>
      <c r="E52" s="82">
        <v>19</v>
      </c>
      <c r="F52" s="113">
        <v>45</v>
      </c>
    </row>
    <row r="53" spans="1:6" x14ac:dyDescent="0.25">
      <c r="A53" s="111"/>
      <c r="B53" s="112"/>
      <c r="C53" s="72">
        <v>2</v>
      </c>
      <c r="D53" s="81" t="s">
        <v>458</v>
      </c>
      <c r="E53" s="82">
        <v>0.5</v>
      </c>
      <c r="F53" s="113"/>
    </row>
    <row r="54" spans="1:6" x14ac:dyDescent="0.25">
      <c r="A54" s="111"/>
      <c r="B54" s="112"/>
      <c r="C54" s="72">
        <v>3</v>
      </c>
      <c r="D54" s="81" t="s">
        <v>486</v>
      </c>
      <c r="E54" s="82">
        <v>19</v>
      </c>
      <c r="F54" s="113"/>
    </row>
    <row r="55" spans="1:6" x14ac:dyDescent="0.25">
      <c r="A55" s="111"/>
      <c r="B55" s="112"/>
      <c r="C55" s="72">
        <v>4</v>
      </c>
      <c r="D55" s="81" t="s">
        <v>454</v>
      </c>
      <c r="E55" s="82">
        <v>0.1</v>
      </c>
      <c r="F55" s="113"/>
    </row>
    <row r="56" spans="1:6" x14ac:dyDescent="0.25">
      <c r="A56" s="111"/>
      <c r="B56" s="112"/>
      <c r="C56" s="72">
        <v>5</v>
      </c>
      <c r="D56" s="81" t="s">
        <v>456</v>
      </c>
      <c r="E56" s="82">
        <v>0.1</v>
      </c>
      <c r="F56" s="113"/>
    </row>
    <row r="57" spans="1:6" x14ac:dyDescent="0.25">
      <c r="A57" s="111"/>
      <c r="B57" s="112"/>
      <c r="C57" s="72">
        <v>6</v>
      </c>
      <c r="D57" s="81" t="s">
        <v>485</v>
      </c>
      <c r="E57" s="82">
        <v>1</v>
      </c>
      <c r="F57" s="113"/>
    </row>
    <row r="58" spans="1:6" x14ac:dyDescent="0.25">
      <c r="A58" s="111"/>
      <c r="B58" s="112"/>
      <c r="C58" s="72">
        <v>7</v>
      </c>
      <c r="D58" s="81" t="s">
        <v>484</v>
      </c>
      <c r="E58" s="82">
        <v>0.1</v>
      </c>
      <c r="F58" s="113"/>
    </row>
    <row r="59" spans="1:6" x14ac:dyDescent="0.25">
      <c r="A59" s="111"/>
      <c r="B59" s="112"/>
      <c r="C59" s="72">
        <v>8</v>
      </c>
      <c r="D59" s="81" t="s">
        <v>482</v>
      </c>
      <c r="E59" s="82">
        <v>0.1</v>
      </c>
      <c r="F59" s="113"/>
    </row>
    <row r="60" spans="1:6" x14ac:dyDescent="0.25">
      <c r="A60" s="111"/>
      <c r="B60" s="112"/>
      <c r="C60" s="72">
        <v>9</v>
      </c>
      <c r="D60" s="81" t="s">
        <v>441</v>
      </c>
      <c r="E60" s="82">
        <v>6</v>
      </c>
      <c r="F60" s="113"/>
    </row>
    <row r="61" spans="1:6" x14ac:dyDescent="0.25">
      <c r="A61" s="111"/>
      <c r="B61" s="112"/>
      <c r="C61" s="72">
        <v>10</v>
      </c>
      <c r="D61" s="81" t="s">
        <v>443</v>
      </c>
      <c r="E61" s="82">
        <v>1</v>
      </c>
      <c r="F61" s="113"/>
    </row>
    <row r="62" spans="1:6" x14ac:dyDescent="0.25">
      <c r="A62" s="111"/>
      <c r="B62" s="112"/>
      <c r="C62" s="72">
        <v>11</v>
      </c>
      <c r="D62" s="81" t="s">
        <v>442</v>
      </c>
      <c r="E62" s="82">
        <v>1</v>
      </c>
      <c r="F62" s="113"/>
    </row>
    <row r="63" spans="1:6" x14ac:dyDescent="0.25">
      <c r="A63" s="111"/>
      <c r="B63" s="112"/>
      <c r="C63" s="72">
        <v>12</v>
      </c>
      <c r="D63" s="81" t="s">
        <v>478</v>
      </c>
      <c r="E63" s="82">
        <v>19</v>
      </c>
      <c r="F63" s="113"/>
    </row>
    <row r="64" spans="1:6" x14ac:dyDescent="0.25">
      <c r="A64" s="111"/>
      <c r="B64" s="112"/>
      <c r="C64" s="72">
        <v>13</v>
      </c>
      <c r="D64" s="81" t="s">
        <v>610</v>
      </c>
      <c r="E64" s="82">
        <v>1</v>
      </c>
      <c r="F64" s="113"/>
    </row>
    <row r="65" spans="1:6" x14ac:dyDescent="0.25">
      <c r="A65" s="111"/>
      <c r="B65" s="112"/>
      <c r="C65" s="72">
        <v>14</v>
      </c>
      <c r="D65" s="81" t="s">
        <v>614</v>
      </c>
      <c r="E65" s="82">
        <v>4</v>
      </c>
      <c r="F65" s="113"/>
    </row>
    <row r="66" spans="1:6" x14ac:dyDescent="0.25">
      <c r="A66" s="111"/>
      <c r="B66" s="112"/>
      <c r="C66" s="72">
        <v>15</v>
      </c>
      <c r="D66" s="81" t="s">
        <v>481</v>
      </c>
      <c r="E66" s="82">
        <v>3</v>
      </c>
      <c r="F66" s="113"/>
    </row>
    <row r="67" spans="1:6" x14ac:dyDescent="0.25">
      <c r="A67" s="111"/>
      <c r="B67" s="112"/>
      <c r="C67" s="72">
        <v>16</v>
      </c>
      <c r="D67" s="81" t="s">
        <v>449</v>
      </c>
      <c r="E67" s="82">
        <v>0.1</v>
      </c>
      <c r="F67" s="113"/>
    </row>
    <row r="68" spans="1:6" x14ac:dyDescent="0.25">
      <c r="A68" s="111"/>
      <c r="B68" s="112"/>
      <c r="C68" s="72">
        <v>17</v>
      </c>
      <c r="D68" s="81" t="s">
        <v>450</v>
      </c>
      <c r="E68" s="82">
        <v>0.1</v>
      </c>
      <c r="F68" s="113"/>
    </row>
    <row r="69" spans="1:6" x14ac:dyDescent="0.25">
      <c r="A69" s="111"/>
      <c r="B69" s="112"/>
      <c r="C69" s="72">
        <v>18</v>
      </c>
      <c r="D69" s="81" t="s">
        <v>437</v>
      </c>
      <c r="E69" s="82">
        <v>4</v>
      </c>
      <c r="F69" s="113"/>
    </row>
    <row r="70" spans="1:6" x14ac:dyDescent="0.25">
      <c r="A70" s="111"/>
      <c r="B70" s="112"/>
      <c r="C70" s="72">
        <v>19</v>
      </c>
      <c r="D70" s="81" t="s">
        <v>436</v>
      </c>
      <c r="E70" s="82">
        <v>0.5</v>
      </c>
      <c r="F70" s="113"/>
    </row>
    <row r="71" spans="1:6" x14ac:dyDescent="0.25">
      <c r="A71" s="111"/>
      <c r="B71" s="112"/>
      <c r="C71" s="72">
        <v>20</v>
      </c>
      <c r="D71" s="81" t="s">
        <v>469</v>
      </c>
      <c r="E71" s="82">
        <v>0.1</v>
      </c>
      <c r="F71" s="113"/>
    </row>
    <row r="72" spans="1:6" x14ac:dyDescent="0.25">
      <c r="A72" s="111"/>
      <c r="B72" s="112"/>
      <c r="C72" s="72">
        <v>21</v>
      </c>
      <c r="D72" s="81" t="s">
        <v>468</v>
      </c>
      <c r="E72" s="82">
        <v>0.1</v>
      </c>
      <c r="F72" s="113"/>
    </row>
    <row r="73" spans="1:6" x14ac:dyDescent="0.25">
      <c r="A73" s="111"/>
      <c r="B73" s="112"/>
      <c r="C73" s="72">
        <v>22</v>
      </c>
      <c r="D73" s="81" t="s">
        <v>611</v>
      </c>
      <c r="E73" s="82">
        <v>0.1</v>
      </c>
      <c r="F73" s="113"/>
    </row>
    <row r="74" spans="1:6" x14ac:dyDescent="0.25">
      <c r="A74" s="111"/>
      <c r="B74" s="112"/>
      <c r="C74" s="72">
        <v>23</v>
      </c>
      <c r="D74" s="81" t="s">
        <v>476</v>
      </c>
      <c r="E74" s="82">
        <v>0.1</v>
      </c>
      <c r="F74" s="113"/>
    </row>
    <row r="75" spans="1:6" x14ac:dyDescent="0.25">
      <c r="A75" s="111"/>
      <c r="B75" s="112"/>
      <c r="C75" s="72">
        <v>24</v>
      </c>
      <c r="D75" s="81" t="s">
        <v>475</v>
      </c>
      <c r="E75" s="82">
        <v>0.1</v>
      </c>
      <c r="F75" s="113"/>
    </row>
    <row r="76" spans="1:6" x14ac:dyDescent="0.25">
      <c r="A76" s="111"/>
      <c r="B76" s="112"/>
      <c r="C76" s="72">
        <v>25</v>
      </c>
      <c r="D76" s="81" t="s">
        <v>477</v>
      </c>
      <c r="E76" s="82">
        <v>0.1</v>
      </c>
      <c r="F76" s="113"/>
    </row>
    <row r="77" spans="1:6" x14ac:dyDescent="0.25">
      <c r="A77" s="111"/>
      <c r="B77" s="112"/>
      <c r="C77" s="72">
        <v>26</v>
      </c>
      <c r="D77" s="84" t="s">
        <v>612</v>
      </c>
      <c r="E77" s="82">
        <v>0.1</v>
      </c>
      <c r="F77" s="113"/>
    </row>
    <row r="78" spans="1:6" x14ac:dyDescent="0.25">
      <c r="A78" s="111"/>
      <c r="B78" s="112"/>
      <c r="C78" s="72"/>
      <c r="D78" s="69" t="s">
        <v>33</v>
      </c>
      <c r="E78" s="65">
        <f>SUBTOTAL(9,E52:E77)</f>
        <v>80.299999999999955</v>
      </c>
      <c r="F78" s="83"/>
    </row>
    <row r="79" spans="1:6" x14ac:dyDescent="0.25">
      <c r="A79" s="111" t="s">
        <v>615</v>
      </c>
      <c r="B79" s="112" t="s">
        <v>289</v>
      </c>
      <c r="C79" s="72">
        <v>1</v>
      </c>
      <c r="D79" s="81" t="s">
        <v>487</v>
      </c>
      <c r="E79" s="82">
        <v>19</v>
      </c>
      <c r="F79" s="113">
        <v>40</v>
      </c>
    </row>
    <row r="80" spans="1:6" x14ac:dyDescent="0.25">
      <c r="A80" s="111"/>
      <c r="B80" s="112"/>
      <c r="C80" s="72">
        <v>2</v>
      </c>
      <c r="D80" s="81" t="s">
        <v>458</v>
      </c>
      <c r="E80" s="82">
        <v>0.5</v>
      </c>
      <c r="F80" s="113"/>
    </row>
    <row r="81" spans="1:6" x14ac:dyDescent="0.25">
      <c r="A81" s="111"/>
      <c r="B81" s="112"/>
      <c r="C81" s="72">
        <v>3</v>
      </c>
      <c r="D81" s="81" t="s">
        <v>486</v>
      </c>
      <c r="E81" s="82">
        <v>19</v>
      </c>
      <c r="F81" s="113"/>
    </row>
    <row r="82" spans="1:6" x14ac:dyDescent="0.25">
      <c r="A82" s="111"/>
      <c r="B82" s="112"/>
      <c r="C82" s="72">
        <v>4</v>
      </c>
      <c r="D82" s="81" t="s">
        <v>454</v>
      </c>
      <c r="E82" s="82">
        <v>0.1</v>
      </c>
      <c r="F82" s="113"/>
    </row>
    <row r="83" spans="1:6" x14ac:dyDescent="0.25">
      <c r="A83" s="111"/>
      <c r="B83" s="112"/>
      <c r="C83" s="72">
        <v>5</v>
      </c>
      <c r="D83" s="81" t="s">
        <v>456</v>
      </c>
      <c r="E83" s="82">
        <v>0.1</v>
      </c>
      <c r="F83" s="113"/>
    </row>
    <row r="84" spans="1:6" x14ac:dyDescent="0.25">
      <c r="A84" s="111"/>
      <c r="B84" s="112"/>
      <c r="C84" s="72">
        <v>6</v>
      </c>
      <c r="D84" s="81" t="s">
        <v>485</v>
      </c>
      <c r="E84" s="82">
        <v>1</v>
      </c>
      <c r="F84" s="113"/>
    </row>
    <row r="85" spans="1:6" x14ac:dyDescent="0.25">
      <c r="A85" s="111"/>
      <c r="B85" s="112"/>
      <c r="C85" s="72">
        <v>7</v>
      </c>
      <c r="D85" s="81" t="s">
        <v>484</v>
      </c>
      <c r="E85" s="82">
        <v>0.1</v>
      </c>
      <c r="F85" s="113"/>
    </row>
    <row r="86" spans="1:6" x14ac:dyDescent="0.25">
      <c r="A86" s="111"/>
      <c r="B86" s="112"/>
      <c r="C86" s="72">
        <v>8</v>
      </c>
      <c r="D86" s="81" t="s">
        <v>482</v>
      </c>
      <c r="E86" s="82">
        <v>0.1</v>
      </c>
      <c r="F86" s="113"/>
    </row>
    <row r="87" spans="1:6" x14ac:dyDescent="0.25">
      <c r="A87" s="111"/>
      <c r="B87" s="112"/>
      <c r="C87" s="72">
        <v>9</v>
      </c>
      <c r="D87" s="81" t="s">
        <v>441</v>
      </c>
      <c r="E87" s="82">
        <v>6</v>
      </c>
      <c r="F87" s="113"/>
    </row>
    <row r="88" spans="1:6" x14ac:dyDescent="0.25">
      <c r="A88" s="111"/>
      <c r="B88" s="112"/>
      <c r="C88" s="72">
        <v>10</v>
      </c>
      <c r="D88" s="81" t="s">
        <v>443</v>
      </c>
      <c r="E88" s="82">
        <v>1</v>
      </c>
      <c r="F88" s="113"/>
    </row>
    <row r="89" spans="1:6" x14ac:dyDescent="0.25">
      <c r="A89" s="111"/>
      <c r="B89" s="112"/>
      <c r="C89" s="72">
        <v>11</v>
      </c>
      <c r="D89" s="81" t="s">
        <v>442</v>
      </c>
      <c r="E89" s="82">
        <v>1</v>
      </c>
      <c r="F89" s="113"/>
    </row>
    <row r="90" spans="1:6" x14ac:dyDescent="0.25">
      <c r="A90" s="111"/>
      <c r="B90" s="112"/>
      <c r="C90" s="72">
        <v>12</v>
      </c>
      <c r="D90" s="81" t="s">
        <v>610</v>
      </c>
      <c r="E90" s="82">
        <v>1</v>
      </c>
      <c r="F90" s="113"/>
    </row>
    <row r="91" spans="1:6" x14ac:dyDescent="0.25">
      <c r="A91" s="111"/>
      <c r="B91" s="112"/>
      <c r="C91" s="72">
        <v>13</v>
      </c>
      <c r="D91" s="81" t="s">
        <v>481</v>
      </c>
      <c r="E91" s="82">
        <v>3</v>
      </c>
      <c r="F91" s="113"/>
    </row>
    <row r="92" spans="1:6" x14ac:dyDescent="0.25">
      <c r="A92" s="111"/>
      <c r="B92" s="112"/>
      <c r="C92" s="72">
        <v>14</v>
      </c>
      <c r="D92" s="81" t="s">
        <v>449</v>
      </c>
      <c r="E92" s="82">
        <v>0.1</v>
      </c>
      <c r="F92" s="113"/>
    </row>
    <row r="93" spans="1:6" x14ac:dyDescent="0.25">
      <c r="A93" s="111"/>
      <c r="B93" s="112"/>
      <c r="C93" s="72">
        <v>15</v>
      </c>
      <c r="D93" s="81" t="s">
        <v>450</v>
      </c>
      <c r="E93" s="82">
        <v>0.1</v>
      </c>
      <c r="F93" s="113"/>
    </row>
    <row r="94" spans="1:6" x14ac:dyDescent="0.25">
      <c r="A94" s="111"/>
      <c r="B94" s="112"/>
      <c r="C94" s="72">
        <v>16</v>
      </c>
      <c r="D94" s="81" t="s">
        <v>490</v>
      </c>
      <c r="E94" s="82">
        <v>15</v>
      </c>
      <c r="F94" s="113"/>
    </row>
    <row r="95" spans="1:6" x14ac:dyDescent="0.25">
      <c r="A95" s="111"/>
      <c r="B95" s="112"/>
      <c r="C95" s="72">
        <v>17</v>
      </c>
      <c r="D95" s="81" t="s">
        <v>473</v>
      </c>
      <c r="E95" s="82">
        <v>0.1</v>
      </c>
      <c r="F95" s="113"/>
    </row>
    <row r="96" spans="1:6" x14ac:dyDescent="0.25">
      <c r="A96" s="111"/>
      <c r="B96" s="112"/>
      <c r="C96" s="72"/>
      <c r="D96" s="69" t="s">
        <v>33</v>
      </c>
      <c r="E96" s="65">
        <f>SUBTOTAL(9,E79:E95)</f>
        <v>67.2</v>
      </c>
      <c r="F96" s="83"/>
    </row>
    <row r="97" spans="1:6" x14ac:dyDescent="0.25">
      <c r="A97" s="111" t="s">
        <v>616</v>
      </c>
      <c r="B97" s="112" t="s">
        <v>290</v>
      </c>
      <c r="C97" s="72">
        <v>1</v>
      </c>
      <c r="D97" s="81" t="s">
        <v>487</v>
      </c>
      <c r="E97" s="82">
        <v>19</v>
      </c>
      <c r="F97" s="113">
        <v>40</v>
      </c>
    </row>
    <row r="98" spans="1:6" x14ac:dyDescent="0.25">
      <c r="A98" s="111"/>
      <c r="B98" s="112"/>
      <c r="C98" s="72">
        <v>2</v>
      </c>
      <c r="D98" s="81" t="s">
        <v>458</v>
      </c>
      <c r="E98" s="82">
        <v>0.5</v>
      </c>
      <c r="F98" s="113"/>
    </row>
    <row r="99" spans="1:6" x14ac:dyDescent="0.25">
      <c r="A99" s="111"/>
      <c r="B99" s="112"/>
      <c r="C99" s="72">
        <v>3</v>
      </c>
      <c r="D99" s="81" t="s">
        <v>486</v>
      </c>
      <c r="E99" s="82">
        <v>19</v>
      </c>
      <c r="F99" s="113"/>
    </row>
    <row r="100" spans="1:6" x14ac:dyDescent="0.25">
      <c r="A100" s="111"/>
      <c r="B100" s="112"/>
      <c r="C100" s="72">
        <v>4</v>
      </c>
      <c r="D100" s="81" t="s">
        <v>454</v>
      </c>
      <c r="E100" s="82">
        <v>0.1</v>
      </c>
      <c r="F100" s="113"/>
    </row>
    <row r="101" spans="1:6" x14ac:dyDescent="0.25">
      <c r="A101" s="111"/>
      <c r="B101" s="112"/>
      <c r="C101" s="72">
        <v>5</v>
      </c>
      <c r="D101" s="81" t="s">
        <v>456</v>
      </c>
      <c r="E101" s="82">
        <v>0.1</v>
      </c>
      <c r="F101" s="113"/>
    </row>
    <row r="102" spans="1:6" x14ac:dyDescent="0.25">
      <c r="A102" s="111"/>
      <c r="B102" s="112"/>
      <c r="C102" s="72">
        <v>6</v>
      </c>
      <c r="D102" s="81" t="s">
        <v>485</v>
      </c>
      <c r="E102" s="82">
        <v>1</v>
      </c>
      <c r="F102" s="113"/>
    </row>
    <row r="103" spans="1:6" x14ac:dyDescent="0.25">
      <c r="A103" s="111"/>
      <c r="B103" s="112"/>
      <c r="C103" s="72">
        <v>7</v>
      </c>
      <c r="D103" s="81" t="s">
        <v>484</v>
      </c>
      <c r="E103" s="82">
        <v>0.1</v>
      </c>
      <c r="F103" s="113"/>
    </row>
    <row r="104" spans="1:6" x14ac:dyDescent="0.25">
      <c r="A104" s="111"/>
      <c r="B104" s="112"/>
      <c r="C104" s="72">
        <v>8</v>
      </c>
      <c r="D104" s="81" t="s">
        <v>482</v>
      </c>
      <c r="E104" s="82">
        <v>0.1</v>
      </c>
      <c r="F104" s="113"/>
    </row>
    <row r="105" spans="1:6" x14ac:dyDescent="0.25">
      <c r="A105" s="111"/>
      <c r="B105" s="112"/>
      <c r="C105" s="72">
        <v>9</v>
      </c>
      <c r="D105" s="81" t="s">
        <v>441</v>
      </c>
      <c r="E105" s="82">
        <v>6</v>
      </c>
      <c r="F105" s="113"/>
    </row>
    <row r="106" spans="1:6" x14ac:dyDescent="0.25">
      <c r="A106" s="111"/>
      <c r="B106" s="112"/>
      <c r="C106" s="72">
        <v>10</v>
      </c>
      <c r="D106" s="81" t="s">
        <v>443</v>
      </c>
      <c r="E106" s="82">
        <v>1</v>
      </c>
      <c r="F106" s="113"/>
    </row>
    <row r="107" spans="1:6" x14ac:dyDescent="0.25">
      <c r="A107" s="111"/>
      <c r="B107" s="112"/>
      <c r="C107" s="72">
        <v>11</v>
      </c>
      <c r="D107" s="81" t="s">
        <v>442</v>
      </c>
      <c r="E107" s="82">
        <v>1</v>
      </c>
      <c r="F107" s="113"/>
    </row>
    <row r="108" spans="1:6" x14ac:dyDescent="0.25">
      <c r="A108" s="111"/>
      <c r="B108" s="112"/>
      <c r="C108" s="72">
        <v>12</v>
      </c>
      <c r="D108" s="81" t="s">
        <v>610</v>
      </c>
      <c r="E108" s="82">
        <v>1</v>
      </c>
      <c r="F108" s="113"/>
    </row>
    <row r="109" spans="1:6" x14ac:dyDescent="0.25">
      <c r="A109" s="111"/>
      <c r="B109" s="112"/>
      <c r="C109" s="72">
        <v>13</v>
      </c>
      <c r="D109" s="81" t="s">
        <v>481</v>
      </c>
      <c r="E109" s="82">
        <v>3</v>
      </c>
      <c r="F109" s="113"/>
    </row>
    <row r="110" spans="1:6" x14ac:dyDescent="0.25">
      <c r="A110" s="111"/>
      <c r="B110" s="112"/>
      <c r="C110" s="72">
        <v>14</v>
      </c>
      <c r="D110" s="81" t="s">
        <v>449</v>
      </c>
      <c r="E110" s="82">
        <v>0.1</v>
      </c>
      <c r="F110" s="113"/>
    </row>
    <row r="111" spans="1:6" x14ac:dyDescent="0.25">
      <c r="A111" s="111"/>
      <c r="B111" s="112"/>
      <c r="C111" s="72">
        <v>15</v>
      </c>
      <c r="D111" s="81" t="s">
        <v>450</v>
      </c>
      <c r="E111" s="82">
        <v>0.1</v>
      </c>
      <c r="F111" s="113"/>
    </row>
    <row r="112" spans="1:6" x14ac:dyDescent="0.25">
      <c r="A112" s="111"/>
      <c r="B112" s="112"/>
      <c r="C112" s="72">
        <v>16</v>
      </c>
      <c r="D112" s="81" t="s">
        <v>437</v>
      </c>
      <c r="E112" s="82">
        <v>4</v>
      </c>
      <c r="F112" s="113"/>
    </row>
    <row r="113" spans="1:6" x14ac:dyDescent="0.25">
      <c r="A113" s="111"/>
      <c r="B113" s="112"/>
      <c r="C113" s="72">
        <v>17</v>
      </c>
      <c r="D113" s="81" t="s">
        <v>436</v>
      </c>
      <c r="E113" s="82">
        <v>0.5</v>
      </c>
      <c r="F113" s="113"/>
    </row>
    <row r="114" spans="1:6" x14ac:dyDescent="0.25">
      <c r="A114" s="111"/>
      <c r="B114" s="112"/>
      <c r="C114" s="72">
        <v>18</v>
      </c>
      <c r="D114" s="81" t="s">
        <v>490</v>
      </c>
      <c r="E114" s="82">
        <v>15</v>
      </c>
      <c r="F114" s="113"/>
    </row>
    <row r="115" spans="1:6" x14ac:dyDescent="0.25">
      <c r="A115" s="111"/>
      <c r="B115" s="112"/>
      <c r="C115" s="72">
        <v>19</v>
      </c>
      <c r="D115" s="81" t="s">
        <v>473</v>
      </c>
      <c r="E115" s="82">
        <v>0.1</v>
      </c>
      <c r="F115" s="113"/>
    </row>
    <row r="116" spans="1:6" x14ac:dyDescent="0.25">
      <c r="A116" s="111"/>
      <c r="B116" s="112"/>
      <c r="C116" s="72"/>
      <c r="D116" s="69" t="s">
        <v>33</v>
      </c>
      <c r="E116" s="65">
        <f>SUBTOTAL(9,E97:E115)</f>
        <v>71.7</v>
      </c>
      <c r="F116" s="83"/>
    </row>
    <row r="117" spans="1:6" x14ac:dyDescent="0.25">
      <c r="A117" s="111" t="s">
        <v>617</v>
      </c>
      <c r="B117" s="112" t="s">
        <v>291</v>
      </c>
      <c r="C117" s="72">
        <v>1</v>
      </c>
      <c r="D117" s="81" t="s">
        <v>487</v>
      </c>
      <c r="E117" s="82">
        <v>19</v>
      </c>
      <c r="F117" s="113">
        <v>53</v>
      </c>
    </row>
    <row r="118" spans="1:6" x14ac:dyDescent="0.25">
      <c r="A118" s="111"/>
      <c r="B118" s="112"/>
      <c r="C118" s="72">
        <v>2</v>
      </c>
      <c r="D118" s="81" t="s">
        <v>458</v>
      </c>
      <c r="E118" s="82">
        <v>0.5</v>
      </c>
      <c r="F118" s="113"/>
    </row>
    <row r="119" spans="1:6" x14ac:dyDescent="0.25">
      <c r="A119" s="111"/>
      <c r="B119" s="112"/>
      <c r="C119" s="72">
        <v>3</v>
      </c>
      <c r="D119" s="81" t="s">
        <v>486</v>
      </c>
      <c r="E119" s="82">
        <v>19</v>
      </c>
      <c r="F119" s="113"/>
    </row>
    <row r="120" spans="1:6" x14ac:dyDescent="0.25">
      <c r="A120" s="111"/>
      <c r="B120" s="112"/>
      <c r="C120" s="72">
        <v>4</v>
      </c>
      <c r="D120" s="81" t="s">
        <v>454</v>
      </c>
      <c r="E120" s="82">
        <v>0.1</v>
      </c>
      <c r="F120" s="113"/>
    </row>
    <row r="121" spans="1:6" x14ac:dyDescent="0.25">
      <c r="A121" s="111"/>
      <c r="B121" s="112"/>
      <c r="C121" s="72">
        <v>5</v>
      </c>
      <c r="D121" s="81" t="s">
        <v>456</v>
      </c>
      <c r="E121" s="82">
        <v>0.1</v>
      </c>
      <c r="F121" s="113"/>
    </row>
    <row r="122" spans="1:6" x14ac:dyDescent="0.25">
      <c r="A122" s="111"/>
      <c r="B122" s="112"/>
      <c r="C122" s="72">
        <v>6</v>
      </c>
      <c r="D122" s="81" t="s">
        <v>485</v>
      </c>
      <c r="E122" s="82">
        <v>1</v>
      </c>
      <c r="F122" s="113"/>
    </row>
    <row r="123" spans="1:6" x14ac:dyDescent="0.25">
      <c r="A123" s="111"/>
      <c r="B123" s="112"/>
      <c r="C123" s="72">
        <v>7</v>
      </c>
      <c r="D123" s="81" t="s">
        <v>484</v>
      </c>
      <c r="E123" s="82">
        <v>0.1</v>
      </c>
      <c r="F123" s="113"/>
    </row>
    <row r="124" spans="1:6" x14ac:dyDescent="0.25">
      <c r="A124" s="111"/>
      <c r="B124" s="112"/>
      <c r="C124" s="72">
        <v>8</v>
      </c>
      <c r="D124" s="81" t="s">
        <v>482</v>
      </c>
      <c r="E124" s="82">
        <v>0.1</v>
      </c>
      <c r="F124" s="113"/>
    </row>
    <row r="125" spans="1:6" x14ac:dyDescent="0.25">
      <c r="A125" s="111"/>
      <c r="B125" s="112"/>
      <c r="C125" s="72">
        <v>9</v>
      </c>
      <c r="D125" s="81" t="s">
        <v>441</v>
      </c>
      <c r="E125" s="82">
        <v>6</v>
      </c>
      <c r="F125" s="113"/>
    </row>
    <row r="126" spans="1:6" x14ac:dyDescent="0.25">
      <c r="A126" s="111"/>
      <c r="B126" s="112"/>
      <c r="C126" s="72">
        <v>10</v>
      </c>
      <c r="D126" s="81" t="s">
        <v>443</v>
      </c>
      <c r="E126" s="82">
        <v>1</v>
      </c>
      <c r="F126" s="113"/>
    </row>
    <row r="127" spans="1:6" x14ac:dyDescent="0.25">
      <c r="A127" s="111"/>
      <c r="B127" s="112"/>
      <c r="C127" s="72">
        <v>11</v>
      </c>
      <c r="D127" s="81" t="s">
        <v>442</v>
      </c>
      <c r="E127" s="82">
        <v>1</v>
      </c>
      <c r="F127" s="113"/>
    </row>
    <row r="128" spans="1:6" x14ac:dyDescent="0.25">
      <c r="A128" s="111"/>
      <c r="B128" s="112"/>
      <c r="C128" s="72">
        <v>12</v>
      </c>
      <c r="D128" s="81" t="s">
        <v>478</v>
      </c>
      <c r="E128" s="82">
        <v>19</v>
      </c>
      <c r="F128" s="113"/>
    </row>
    <row r="129" spans="1:6" x14ac:dyDescent="0.25">
      <c r="A129" s="111"/>
      <c r="B129" s="112"/>
      <c r="C129" s="72">
        <v>13</v>
      </c>
      <c r="D129" s="81" t="s">
        <v>610</v>
      </c>
      <c r="E129" s="82">
        <v>1</v>
      </c>
      <c r="F129" s="113"/>
    </row>
    <row r="130" spans="1:6" x14ac:dyDescent="0.25">
      <c r="A130" s="111"/>
      <c r="B130" s="112"/>
      <c r="C130" s="72">
        <v>14</v>
      </c>
      <c r="D130" s="81" t="s">
        <v>614</v>
      </c>
      <c r="E130" s="82">
        <v>4</v>
      </c>
      <c r="F130" s="113"/>
    </row>
    <row r="131" spans="1:6" x14ac:dyDescent="0.25">
      <c r="A131" s="111"/>
      <c r="B131" s="112"/>
      <c r="C131" s="72">
        <v>15</v>
      </c>
      <c r="D131" s="81" t="s">
        <v>481</v>
      </c>
      <c r="E131" s="82">
        <v>3</v>
      </c>
      <c r="F131" s="113"/>
    </row>
    <row r="132" spans="1:6" x14ac:dyDescent="0.25">
      <c r="A132" s="111"/>
      <c r="B132" s="112"/>
      <c r="C132" s="72">
        <v>16</v>
      </c>
      <c r="D132" s="81" t="s">
        <v>449</v>
      </c>
      <c r="E132" s="82">
        <v>0.1</v>
      </c>
      <c r="F132" s="113"/>
    </row>
    <row r="133" spans="1:6" x14ac:dyDescent="0.25">
      <c r="A133" s="111"/>
      <c r="B133" s="112"/>
      <c r="C133" s="72">
        <v>17</v>
      </c>
      <c r="D133" s="81" t="s">
        <v>450</v>
      </c>
      <c r="E133" s="82">
        <v>0.1</v>
      </c>
      <c r="F133" s="113"/>
    </row>
    <row r="134" spans="1:6" x14ac:dyDescent="0.25">
      <c r="A134" s="111"/>
      <c r="B134" s="112"/>
      <c r="C134" s="72">
        <v>18</v>
      </c>
      <c r="D134" s="81" t="s">
        <v>437</v>
      </c>
      <c r="E134" s="82">
        <v>4</v>
      </c>
      <c r="F134" s="113"/>
    </row>
    <row r="135" spans="1:6" x14ac:dyDescent="0.25">
      <c r="A135" s="111"/>
      <c r="B135" s="112"/>
      <c r="C135" s="72">
        <v>19</v>
      </c>
      <c r="D135" s="81" t="s">
        <v>436</v>
      </c>
      <c r="E135" s="82">
        <v>0.5</v>
      </c>
      <c r="F135" s="113"/>
    </row>
    <row r="136" spans="1:6" x14ac:dyDescent="0.25">
      <c r="A136" s="111"/>
      <c r="B136" s="112"/>
      <c r="C136" s="72">
        <v>20</v>
      </c>
      <c r="D136" s="81" t="s">
        <v>490</v>
      </c>
      <c r="E136" s="82">
        <v>15</v>
      </c>
      <c r="F136" s="113"/>
    </row>
    <row r="137" spans="1:6" x14ac:dyDescent="0.25">
      <c r="A137" s="111"/>
      <c r="B137" s="112"/>
      <c r="C137" s="72">
        <v>21</v>
      </c>
      <c r="D137" s="81" t="s">
        <v>473</v>
      </c>
      <c r="E137" s="82">
        <v>0.1</v>
      </c>
      <c r="F137" s="113"/>
    </row>
    <row r="138" spans="1:6" x14ac:dyDescent="0.25">
      <c r="A138" s="111"/>
      <c r="B138" s="112"/>
      <c r="C138" s="72"/>
      <c r="D138" s="69" t="s">
        <v>33</v>
      </c>
      <c r="E138" s="65">
        <f>SUBTOTAL(9,E117:E137)</f>
        <v>94.699999999999989</v>
      </c>
      <c r="F138" s="83"/>
    </row>
    <row r="139" spans="1:6" x14ac:dyDescent="0.25">
      <c r="A139" s="111" t="s">
        <v>618</v>
      </c>
      <c r="B139" s="112" t="s">
        <v>292</v>
      </c>
      <c r="C139" s="72">
        <v>1</v>
      </c>
      <c r="D139" s="81" t="s">
        <v>487</v>
      </c>
      <c r="E139" s="82">
        <v>19</v>
      </c>
      <c r="F139" s="113">
        <v>41</v>
      </c>
    </row>
    <row r="140" spans="1:6" x14ac:dyDescent="0.25">
      <c r="A140" s="111"/>
      <c r="B140" s="112"/>
      <c r="C140" s="72">
        <v>2</v>
      </c>
      <c r="D140" s="81" t="s">
        <v>458</v>
      </c>
      <c r="E140" s="82">
        <v>0.5</v>
      </c>
      <c r="F140" s="113"/>
    </row>
    <row r="141" spans="1:6" x14ac:dyDescent="0.25">
      <c r="A141" s="111"/>
      <c r="B141" s="112"/>
      <c r="C141" s="72">
        <v>3</v>
      </c>
      <c r="D141" s="81" t="s">
        <v>486</v>
      </c>
      <c r="E141" s="82">
        <v>19</v>
      </c>
      <c r="F141" s="113"/>
    </row>
    <row r="142" spans="1:6" x14ac:dyDescent="0.25">
      <c r="A142" s="111"/>
      <c r="B142" s="112"/>
      <c r="C142" s="72">
        <v>4</v>
      </c>
      <c r="D142" s="81" t="s">
        <v>454</v>
      </c>
      <c r="E142" s="82">
        <v>0.1</v>
      </c>
      <c r="F142" s="113"/>
    </row>
    <row r="143" spans="1:6" x14ac:dyDescent="0.25">
      <c r="A143" s="111"/>
      <c r="B143" s="112"/>
      <c r="C143" s="72">
        <v>5</v>
      </c>
      <c r="D143" s="81" t="s">
        <v>456</v>
      </c>
      <c r="E143" s="82">
        <v>0.1</v>
      </c>
      <c r="F143" s="113"/>
    </row>
    <row r="144" spans="1:6" x14ac:dyDescent="0.25">
      <c r="A144" s="111"/>
      <c r="B144" s="112"/>
      <c r="C144" s="72">
        <v>6</v>
      </c>
      <c r="D144" s="81" t="s">
        <v>485</v>
      </c>
      <c r="E144" s="82">
        <v>1</v>
      </c>
      <c r="F144" s="113"/>
    </row>
    <row r="145" spans="1:6" x14ac:dyDescent="0.25">
      <c r="A145" s="111"/>
      <c r="B145" s="112"/>
      <c r="C145" s="72">
        <v>7</v>
      </c>
      <c r="D145" s="81" t="s">
        <v>484</v>
      </c>
      <c r="E145" s="82">
        <v>0.1</v>
      </c>
      <c r="F145" s="113"/>
    </row>
    <row r="146" spans="1:6" x14ac:dyDescent="0.25">
      <c r="A146" s="111"/>
      <c r="B146" s="112"/>
      <c r="C146" s="72">
        <v>8</v>
      </c>
      <c r="D146" s="81" t="s">
        <v>482</v>
      </c>
      <c r="E146" s="82">
        <v>0.1</v>
      </c>
      <c r="F146" s="113"/>
    </row>
    <row r="147" spans="1:6" x14ac:dyDescent="0.25">
      <c r="A147" s="111"/>
      <c r="B147" s="112"/>
      <c r="C147" s="72">
        <v>9</v>
      </c>
      <c r="D147" s="81" t="s">
        <v>441</v>
      </c>
      <c r="E147" s="82">
        <v>6</v>
      </c>
      <c r="F147" s="113"/>
    </row>
    <row r="148" spans="1:6" x14ac:dyDescent="0.25">
      <c r="A148" s="111"/>
      <c r="B148" s="112"/>
      <c r="C148" s="72">
        <v>10</v>
      </c>
      <c r="D148" s="81" t="s">
        <v>443</v>
      </c>
      <c r="E148" s="82">
        <v>1</v>
      </c>
      <c r="F148" s="113"/>
    </row>
    <row r="149" spans="1:6" x14ac:dyDescent="0.25">
      <c r="A149" s="111"/>
      <c r="B149" s="112"/>
      <c r="C149" s="72">
        <v>11</v>
      </c>
      <c r="D149" s="81" t="s">
        <v>442</v>
      </c>
      <c r="E149" s="82">
        <v>1</v>
      </c>
      <c r="F149" s="113"/>
    </row>
    <row r="150" spans="1:6" x14ac:dyDescent="0.25">
      <c r="A150" s="111"/>
      <c r="B150" s="112"/>
      <c r="C150" s="72">
        <v>12</v>
      </c>
      <c r="D150" s="81" t="s">
        <v>610</v>
      </c>
      <c r="E150" s="82">
        <v>1</v>
      </c>
      <c r="F150" s="113"/>
    </row>
    <row r="151" spans="1:6" x14ac:dyDescent="0.25">
      <c r="A151" s="111"/>
      <c r="B151" s="112"/>
      <c r="C151" s="72">
        <v>13</v>
      </c>
      <c r="D151" s="81" t="s">
        <v>481</v>
      </c>
      <c r="E151" s="82">
        <v>3</v>
      </c>
      <c r="F151" s="113"/>
    </row>
    <row r="152" spans="1:6" x14ac:dyDescent="0.25">
      <c r="A152" s="111"/>
      <c r="B152" s="112"/>
      <c r="C152" s="72">
        <v>14</v>
      </c>
      <c r="D152" s="81" t="s">
        <v>449</v>
      </c>
      <c r="E152" s="82">
        <v>0.1</v>
      </c>
      <c r="F152" s="113"/>
    </row>
    <row r="153" spans="1:6" x14ac:dyDescent="0.25">
      <c r="A153" s="111"/>
      <c r="B153" s="112"/>
      <c r="C153" s="72">
        <v>15</v>
      </c>
      <c r="D153" s="81" t="s">
        <v>450</v>
      </c>
      <c r="E153" s="82">
        <v>0.1</v>
      </c>
      <c r="F153" s="113"/>
    </row>
    <row r="154" spans="1:6" x14ac:dyDescent="0.25">
      <c r="A154" s="111"/>
      <c r="B154" s="112"/>
      <c r="C154" s="72">
        <v>16</v>
      </c>
      <c r="D154" s="81" t="s">
        <v>489</v>
      </c>
      <c r="E154" s="82">
        <v>7</v>
      </c>
      <c r="F154" s="113"/>
    </row>
    <row r="155" spans="1:6" x14ac:dyDescent="0.25">
      <c r="A155" s="111"/>
      <c r="B155" s="112"/>
      <c r="C155" s="72">
        <v>17</v>
      </c>
      <c r="D155" s="81" t="s">
        <v>471</v>
      </c>
      <c r="E155" s="82">
        <v>5</v>
      </c>
      <c r="F155" s="113"/>
    </row>
    <row r="156" spans="1:6" x14ac:dyDescent="0.25">
      <c r="A156" s="111"/>
      <c r="B156" s="112"/>
      <c r="C156" s="72">
        <v>18</v>
      </c>
      <c r="D156" s="81" t="s">
        <v>470</v>
      </c>
      <c r="E156" s="82">
        <v>0.1</v>
      </c>
      <c r="F156" s="113"/>
    </row>
    <row r="157" spans="1:6" x14ac:dyDescent="0.25">
      <c r="A157" s="111"/>
      <c r="B157" s="112"/>
      <c r="C157" s="72">
        <v>19</v>
      </c>
      <c r="D157" s="81" t="s">
        <v>469</v>
      </c>
      <c r="E157" s="82">
        <v>0.1</v>
      </c>
      <c r="F157" s="113"/>
    </row>
    <row r="158" spans="1:6" x14ac:dyDescent="0.25">
      <c r="A158" s="111"/>
      <c r="B158" s="112"/>
      <c r="C158" s="72">
        <v>20</v>
      </c>
      <c r="D158" s="81" t="s">
        <v>468</v>
      </c>
      <c r="E158" s="82">
        <v>0.1</v>
      </c>
      <c r="F158" s="113"/>
    </row>
    <row r="159" spans="1:6" x14ac:dyDescent="0.25">
      <c r="A159" s="111"/>
      <c r="B159" s="112"/>
      <c r="C159" s="72"/>
      <c r="D159" s="69" t="s">
        <v>33</v>
      </c>
      <c r="E159" s="65">
        <f>SUBTOTAL(9,E139:E158)</f>
        <v>64.399999999999991</v>
      </c>
      <c r="F159" s="83"/>
    </row>
    <row r="160" spans="1:6" x14ac:dyDescent="0.25">
      <c r="A160" s="111" t="s">
        <v>619</v>
      </c>
      <c r="B160" s="112" t="s">
        <v>620</v>
      </c>
      <c r="C160" s="72">
        <v>1</v>
      </c>
      <c r="D160" s="81" t="s">
        <v>487</v>
      </c>
      <c r="E160" s="82">
        <v>19</v>
      </c>
      <c r="F160" s="113">
        <v>41</v>
      </c>
    </row>
    <row r="161" spans="1:6" x14ac:dyDescent="0.25">
      <c r="A161" s="111"/>
      <c r="B161" s="112"/>
      <c r="C161" s="72">
        <v>2</v>
      </c>
      <c r="D161" s="81" t="s">
        <v>458</v>
      </c>
      <c r="E161" s="82">
        <v>0.5</v>
      </c>
      <c r="F161" s="113"/>
    </row>
    <row r="162" spans="1:6" x14ac:dyDescent="0.25">
      <c r="A162" s="111"/>
      <c r="B162" s="112"/>
      <c r="C162" s="72">
        <v>3</v>
      </c>
      <c r="D162" s="81" t="s">
        <v>486</v>
      </c>
      <c r="E162" s="82">
        <v>19</v>
      </c>
      <c r="F162" s="113"/>
    </row>
    <row r="163" spans="1:6" x14ac:dyDescent="0.25">
      <c r="A163" s="111"/>
      <c r="B163" s="112"/>
      <c r="C163" s="72">
        <v>4</v>
      </c>
      <c r="D163" s="81" t="s">
        <v>454</v>
      </c>
      <c r="E163" s="82">
        <v>0.1</v>
      </c>
      <c r="F163" s="113"/>
    </row>
    <row r="164" spans="1:6" x14ac:dyDescent="0.25">
      <c r="A164" s="111"/>
      <c r="B164" s="112"/>
      <c r="C164" s="72">
        <v>5</v>
      </c>
      <c r="D164" s="81" t="s">
        <v>456</v>
      </c>
      <c r="E164" s="82">
        <v>0.1</v>
      </c>
      <c r="F164" s="113"/>
    </row>
    <row r="165" spans="1:6" x14ac:dyDescent="0.25">
      <c r="A165" s="111"/>
      <c r="B165" s="112"/>
      <c r="C165" s="72">
        <v>6</v>
      </c>
      <c r="D165" s="81" t="s">
        <v>485</v>
      </c>
      <c r="E165" s="82">
        <v>1</v>
      </c>
      <c r="F165" s="113"/>
    </row>
    <row r="166" spans="1:6" x14ac:dyDescent="0.25">
      <c r="A166" s="111"/>
      <c r="B166" s="112"/>
      <c r="C166" s="72">
        <v>7</v>
      </c>
      <c r="D166" s="81" t="s">
        <v>484</v>
      </c>
      <c r="E166" s="82">
        <v>0.1</v>
      </c>
      <c r="F166" s="113"/>
    </row>
    <row r="167" spans="1:6" x14ac:dyDescent="0.25">
      <c r="A167" s="111"/>
      <c r="B167" s="112"/>
      <c r="C167" s="72">
        <v>8</v>
      </c>
      <c r="D167" s="81" t="s">
        <v>482</v>
      </c>
      <c r="E167" s="82">
        <v>0.1</v>
      </c>
      <c r="F167" s="113"/>
    </row>
    <row r="168" spans="1:6" x14ac:dyDescent="0.25">
      <c r="A168" s="111"/>
      <c r="B168" s="112"/>
      <c r="C168" s="72">
        <v>9</v>
      </c>
      <c r="D168" s="81" t="s">
        <v>441</v>
      </c>
      <c r="E168" s="82">
        <v>6</v>
      </c>
      <c r="F168" s="113"/>
    </row>
    <row r="169" spans="1:6" x14ac:dyDescent="0.25">
      <c r="A169" s="111"/>
      <c r="B169" s="112"/>
      <c r="C169" s="72">
        <v>10</v>
      </c>
      <c r="D169" s="81" t="s">
        <v>443</v>
      </c>
      <c r="E169" s="82">
        <v>1</v>
      </c>
      <c r="F169" s="113"/>
    </row>
    <row r="170" spans="1:6" x14ac:dyDescent="0.25">
      <c r="A170" s="111"/>
      <c r="B170" s="112"/>
      <c r="C170" s="72">
        <v>11</v>
      </c>
      <c r="D170" s="81" t="s">
        <v>442</v>
      </c>
      <c r="E170" s="82">
        <v>1</v>
      </c>
      <c r="F170" s="113"/>
    </row>
    <row r="171" spans="1:6" x14ac:dyDescent="0.25">
      <c r="A171" s="111"/>
      <c r="B171" s="112"/>
      <c r="C171" s="72">
        <v>12</v>
      </c>
      <c r="D171" s="81" t="s">
        <v>610</v>
      </c>
      <c r="E171" s="82">
        <v>1</v>
      </c>
      <c r="F171" s="113"/>
    </row>
    <row r="172" spans="1:6" x14ac:dyDescent="0.25">
      <c r="A172" s="111"/>
      <c r="B172" s="112"/>
      <c r="C172" s="72">
        <v>13</v>
      </c>
      <c r="D172" s="81" t="s">
        <v>614</v>
      </c>
      <c r="E172" s="82">
        <v>4</v>
      </c>
      <c r="F172" s="113"/>
    </row>
    <row r="173" spans="1:6" x14ac:dyDescent="0.25">
      <c r="A173" s="111"/>
      <c r="B173" s="112"/>
      <c r="C173" s="72">
        <v>14</v>
      </c>
      <c r="D173" s="81" t="s">
        <v>481</v>
      </c>
      <c r="E173" s="82">
        <v>3</v>
      </c>
      <c r="F173" s="113"/>
    </row>
    <row r="174" spans="1:6" x14ac:dyDescent="0.25">
      <c r="A174" s="111"/>
      <c r="B174" s="112"/>
      <c r="C174" s="72">
        <v>15</v>
      </c>
      <c r="D174" s="81" t="s">
        <v>449</v>
      </c>
      <c r="E174" s="82">
        <v>0.1</v>
      </c>
      <c r="F174" s="113"/>
    </row>
    <row r="175" spans="1:6" x14ac:dyDescent="0.25">
      <c r="A175" s="111"/>
      <c r="B175" s="112"/>
      <c r="C175" s="72">
        <v>16</v>
      </c>
      <c r="D175" s="81" t="s">
        <v>450</v>
      </c>
      <c r="E175" s="82">
        <v>0.1</v>
      </c>
      <c r="F175" s="113"/>
    </row>
    <row r="176" spans="1:6" x14ac:dyDescent="0.25">
      <c r="A176" s="111"/>
      <c r="B176" s="112"/>
      <c r="C176" s="72">
        <v>17</v>
      </c>
      <c r="D176" s="81" t="s">
        <v>489</v>
      </c>
      <c r="E176" s="82">
        <v>7</v>
      </c>
      <c r="F176" s="113"/>
    </row>
    <row r="177" spans="1:6" x14ac:dyDescent="0.25">
      <c r="A177" s="111"/>
      <c r="B177" s="112"/>
      <c r="C177" s="72">
        <v>18</v>
      </c>
      <c r="D177" s="81" t="s">
        <v>471</v>
      </c>
      <c r="E177" s="82">
        <v>5</v>
      </c>
      <c r="F177" s="113"/>
    </row>
    <row r="178" spans="1:6" x14ac:dyDescent="0.25">
      <c r="A178" s="111"/>
      <c r="B178" s="112"/>
      <c r="C178" s="72">
        <v>19</v>
      </c>
      <c r="D178" s="81" t="s">
        <v>470</v>
      </c>
      <c r="E178" s="82">
        <v>0.1</v>
      </c>
      <c r="F178" s="113"/>
    </row>
    <row r="179" spans="1:6" x14ac:dyDescent="0.25">
      <c r="A179" s="111"/>
      <c r="B179" s="112"/>
      <c r="C179" s="72">
        <v>20</v>
      </c>
      <c r="D179" s="81" t="s">
        <v>469</v>
      </c>
      <c r="E179" s="82">
        <v>0.1</v>
      </c>
      <c r="F179" s="113"/>
    </row>
    <row r="180" spans="1:6" x14ac:dyDescent="0.25">
      <c r="A180" s="111"/>
      <c r="B180" s="112"/>
      <c r="C180" s="72">
        <v>21</v>
      </c>
      <c r="D180" s="81" t="s">
        <v>468</v>
      </c>
      <c r="E180" s="82">
        <v>0.1</v>
      </c>
      <c r="F180" s="113"/>
    </row>
    <row r="181" spans="1:6" x14ac:dyDescent="0.25">
      <c r="A181" s="111"/>
      <c r="B181" s="112"/>
      <c r="C181" s="72"/>
      <c r="D181" s="69" t="s">
        <v>33</v>
      </c>
      <c r="E181" s="65">
        <f>SUBTOTAL(9,E160:E180)</f>
        <v>68.399999999999991</v>
      </c>
      <c r="F181" s="83"/>
    </row>
    <row r="182" spans="1:6" x14ac:dyDescent="0.25">
      <c r="A182" s="111" t="s">
        <v>621</v>
      </c>
      <c r="B182" s="112" t="s">
        <v>293</v>
      </c>
      <c r="C182" s="72">
        <v>1</v>
      </c>
      <c r="D182" s="81" t="s">
        <v>487</v>
      </c>
      <c r="E182" s="82">
        <v>19</v>
      </c>
      <c r="F182" s="113">
        <v>41</v>
      </c>
    </row>
    <row r="183" spans="1:6" x14ac:dyDescent="0.25">
      <c r="A183" s="111"/>
      <c r="B183" s="112"/>
      <c r="C183" s="72">
        <v>2</v>
      </c>
      <c r="D183" s="81" t="s">
        <v>458</v>
      </c>
      <c r="E183" s="82">
        <v>0.5</v>
      </c>
      <c r="F183" s="113"/>
    </row>
    <row r="184" spans="1:6" x14ac:dyDescent="0.25">
      <c r="A184" s="111"/>
      <c r="B184" s="112"/>
      <c r="C184" s="72">
        <v>3</v>
      </c>
      <c r="D184" s="81" t="s">
        <v>486</v>
      </c>
      <c r="E184" s="82">
        <v>19</v>
      </c>
      <c r="F184" s="113"/>
    </row>
    <row r="185" spans="1:6" x14ac:dyDescent="0.25">
      <c r="A185" s="111"/>
      <c r="B185" s="112"/>
      <c r="C185" s="72">
        <v>4</v>
      </c>
      <c r="D185" s="81" t="s">
        <v>454</v>
      </c>
      <c r="E185" s="82">
        <v>0.1</v>
      </c>
      <c r="F185" s="113"/>
    </row>
    <row r="186" spans="1:6" x14ac:dyDescent="0.25">
      <c r="A186" s="111"/>
      <c r="B186" s="112"/>
      <c r="C186" s="72">
        <v>5</v>
      </c>
      <c r="D186" s="81" t="s">
        <v>456</v>
      </c>
      <c r="E186" s="82">
        <v>0.1</v>
      </c>
      <c r="F186" s="113"/>
    </row>
    <row r="187" spans="1:6" x14ac:dyDescent="0.25">
      <c r="A187" s="111"/>
      <c r="B187" s="112"/>
      <c r="C187" s="72">
        <v>6</v>
      </c>
      <c r="D187" s="81" t="s">
        <v>485</v>
      </c>
      <c r="E187" s="82">
        <v>1</v>
      </c>
      <c r="F187" s="113"/>
    </row>
    <row r="188" spans="1:6" x14ac:dyDescent="0.25">
      <c r="A188" s="111"/>
      <c r="B188" s="112"/>
      <c r="C188" s="72">
        <v>7</v>
      </c>
      <c r="D188" s="81" t="s">
        <v>484</v>
      </c>
      <c r="E188" s="82">
        <v>0.1</v>
      </c>
      <c r="F188" s="113"/>
    </row>
    <row r="189" spans="1:6" x14ac:dyDescent="0.25">
      <c r="A189" s="111"/>
      <c r="B189" s="112"/>
      <c r="C189" s="72">
        <v>8</v>
      </c>
      <c r="D189" s="81" t="s">
        <v>482</v>
      </c>
      <c r="E189" s="82">
        <v>0.1</v>
      </c>
      <c r="F189" s="113"/>
    </row>
    <row r="190" spans="1:6" x14ac:dyDescent="0.25">
      <c r="A190" s="111"/>
      <c r="B190" s="112"/>
      <c r="C190" s="72">
        <v>9</v>
      </c>
      <c r="D190" s="81" t="s">
        <v>441</v>
      </c>
      <c r="E190" s="82">
        <v>6</v>
      </c>
      <c r="F190" s="113"/>
    </row>
    <row r="191" spans="1:6" x14ac:dyDescent="0.25">
      <c r="A191" s="111"/>
      <c r="B191" s="112"/>
      <c r="C191" s="72">
        <v>10</v>
      </c>
      <c r="D191" s="81" t="s">
        <v>443</v>
      </c>
      <c r="E191" s="82">
        <v>1</v>
      </c>
      <c r="F191" s="113"/>
    </row>
    <row r="192" spans="1:6" x14ac:dyDescent="0.25">
      <c r="A192" s="111"/>
      <c r="B192" s="112"/>
      <c r="C192" s="72">
        <v>11</v>
      </c>
      <c r="D192" s="81" t="s">
        <v>442</v>
      </c>
      <c r="E192" s="82">
        <v>1</v>
      </c>
      <c r="F192" s="113"/>
    </row>
    <row r="193" spans="1:6" x14ac:dyDescent="0.25">
      <c r="A193" s="111"/>
      <c r="B193" s="112"/>
      <c r="C193" s="72">
        <v>12</v>
      </c>
      <c r="D193" s="81" t="s">
        <v>610</v>
      </c>
      <c r="E193" s="82">
        <v>1</v>
      </c>
      <c r="F193" s="113"/>
    </row>
    <row r="194" spans="1:6" x14ac:dyDescent="0.25">
      <c r="A194" s="111"/>
      <c r="B194" s="112"/>
      <c r="C194" s="72">
        <v>13</v>
      </c>
      <c r="D194" s="81" t="s">
        <v>481</v>
      </c>
      <c r="E194" s="82">
        <v>3</v>
      </c>
      <c r="F194" s="113"/>
    </row>
    <row r="195" spans="1:6" x14ac:dyDescent="0.25">
      <c r="A195" s="111"/>
      <c r="B195" s="112"/>
      <c r="C195" s="72">
        <v>14</v>
      </c>
      <c r="D195" s="81" t="s">
        <v>449</v>
      </c>
      <c r="E195" s="82">
        <v>0.1</v>
      </c>
      <c r="F195" s="113"/>
    </row>
    <row r="196" spans="1:6" x14ac:dyDescent="0.25">
      <c r="A196" s="111"/>
      <c r="B196" s="112"/>
      <c r="C196" s="72">
        <v>15</v>
      </c>
      <c r="D196" s="81" t="s">
        <v>450</v>
      </c>
      <c r="E196" s="82">
        <v>0.1</v>
      </c>
      <c r="F196" s="113"/>
    </row>
    <row r="197" spans="1:6" x14ac:dyDescent="0.25">
      <c r="A197" s="111"/>
      <c r="B197" s="112"/>
      <c r="C197" s="72">
        <v>16</v>
      </c>
      <c r="D197" s="81" t="s">
        <v>437</v>
      </c>
      <c r="E197" s="82">
        <v>4</v>
      </c>
      <c r="F197" s="113"/>
    </row>
    <row r="198" spans="1:6" x14ac:dyDescent="0.25">
      <c r="A198" s="111"/>
      <c r="B198" s="112"/>
      <c r="C198" s="72">
        <v>17</v>
      </c>
      <c r="D198" s="81" t="s">
        <v>436</v>
      </c>
      <c r="E198" s="82">
        <v>0.5</v>
      </c>
      <c r="F198" s="113"/>
    </row>
    <row r="199" spans="1:6" x14ac:dyDescent="0.25">
      <c r="A199" s="111"/>
      <c r="B199" s="112"/>
      <c r="C199" s="72">
        <v>18</v>
      </c>
      <c r="D199" s="81" t="s">
        <v>489</v>
      </c>
      <c r="E199" s="82">
        <v>7</v>
      </c>
      <c r="F199" s="113"/>
    </row>
    <row r="200" spans="1:6" x14ac:dyDescent="0.25">
      <c r="A200" s="111"/>
      <c r="B200" s="112"/>
      <c r="C200" s="72">
        <v>19</v>
      </c>
      <c r="D200" s="81" t="s">
        <v>471</v>
      </c>
      <c r="E200" s="82">
        <v>5</v>
      </c>
      <c r="F200" s="113"/>
    </row>
    <row r="201" spans="1:6" x14ac:dyDescent="0.25">
      <c r="A201" s="111"/>
      <c r="B201" s="112"/>
      <c r="C201" s="72">
        <v>20</v>
      </c>
      <c r="D201" s="81" t="s">
        <v>470</v>
      </c>
      <c r="E201" s="82">
        <v>0.1</v>
      </c>
      <c r="F201" s="113"/>
    </row>
    <row r="202" spans="1:6" x14ac:dyDescent="0.25">
      <c r="A202" s="111"/>
      <c r="B202" s="112"/>
      <c r="C202" s="72">
        <v>21</v>
      </c>
      <c r="D202" s="81" t="s">
        <v>469</v>
      </c>
      <c r="E202" s="82">
        <v>0.1</v>
      </c>
      <c r="F202" s="113"/>
    </row>
    <row r="203" spans="1:6" x14ac:dyDescent="0.25">
      <c r="A203" s="111"/>
      <c r="B203" s="112"/>
      <c r="C203" s="72">
        <v>22</v>
      </c>
      <c r="D203" s="81" t="s">
        <v>468</v>
      </c>
      <c r="E203" s="82">
        <v>0.1</v>
      </c>
      <c r="F203" s="113"/>
    </row>
    <row r="204" spans="1:6" x14ac:dyDescent="0.25">
      <c r="A204" s="111"/>
      <c r="B204" s="112"/>
      <c r="C204" s="72"/>
      <c r="D204" s="69" t="s">
        <v>33</v>
      </c>
      <c r="E204" s="65">
        <f>SUBTOTAL(9,E182:E203)</f>
        <v>68.899999999999991</v>
      </c>
      <c r="F204" s="83"/>
    </row>
    <row r="205" spans="1:6" x14ac:dyDescent="0.25">
      <c r="A205" s="111" t="s">
        <v>622</v>
      </c>
      <c r="B205" s="112" t="s">
        <v>623</v>
      </c>
      <c r="C205" s="72">
        <v>1</v>
      </c>
      <c r="D205" s="81" t="s">
        <v>487</v>
      </c>
      <c r="E205" s="82">
        <v>19</v>
      </c>
      <c r="F205" s="113">
        <v>41</v>
      </c>
    </row>
    <row r="206" spans="1:6" x14ac:dyDescent="0.25">
      <c r="A206" s="111"/>
      <c r="B206" s="112"/>
      <c r="C206" s="72">
        <v>2</v>
      </c>
      <c r="D206" s="81" t="s">
        <v>458</v>
      </c>
      <c r="E206" s="82">
        <v>0.5</v>
      </c>
      <c r="F206" s="113"/>
    </row>
    <row r="207" spans="1:6" x14ac:dyDescent="0.25">
      <c r="A207" s="111"/>
      <c r="B207" s="112"/>
      <c r="C207" s="72">
        <v>3</v>
      </c>
      <c r="D207" s="81" t="s">
        <v>486</v>
      </c>
      <c r="E207" s="82">
        <v>19</v>
      </c>
      <c r="F207" s="113"/>
    </row>
    <row r="208" spans="1:6" x14ac:dyDescent="0.25">
      <c r="A208" s="111"/>
      <c r="B208" s="112"/>
      <c r="C208" s="72">
        <v>4</v>
      </c>
      <c r="D208" s="81" t="s">
        <v>454</v>
      </c>
      <c r="E208" s="82">
        <v>0.1</v>
      </c>
      <c r="F208" s="113"/>
    </row>
    <row r="209" spans="1:6" x14ac:dyDescent="0.25">
      <c r="A209" s="111"/>
      <c r="B209" s="112"/>
      <c r="C209" s="72">
        <v>5</v>
      </c>
      <c r="D209" s="81" t="s">
        <v>456</v>
      </c>
      <c r="E209" s="82">
        <v>0.1</v>
      </c>
      <c r="F209" s="113"/>
    </row>
    <row r="210" spans="1:6" x14ac:dyDescent="0.25">
      <c r="A210" s="111"/>
      <c r="B210" s="112"/>
      <c r="C210" s="72">
        <v>6</v>
      </c>
      <c r="D210" s="81" t="s">
        <v>485</v>
      </c>
      <c r="E210" s="82">
        <v>1</v>
      </c>
      <c r="F210" s="113"/>
    </row>
    <row r="211" spans="1:6" x14ac:dyDescent="0.25">
      <c r="A211" s="111"/>
      <c r="B211" s="112"/>
      <c r="C211" s="72">
        <v>7</v>
      </c>
      <c r="D211" s="81" t="s">
        <v>484</v>
      </c>
      <c r="E211" s="82">
        <v>0.1</v>
      </c>
      <c r="F211" s="113"/>
    </row>
    <row r="212" spans="1:6" x14ac:dyDescent="0.25">
      <c r="A212" s="111"/>
      <c r="B212" s="112"/>
      <c r="C212" s="72">
        <v>8</v>
      </c>
      <c r="D212" s="81" t="s">
        <v>482</v>
      </c>
      <c r="E212" s="82">
        <v>0.1</v>
      </c>
      <c r="F212" s="113"/>
    </row>
    <row r="213" spans="1:6" x14ac:dyDescent="0.25">
      <c r="A213" s="111"/>
      <c r="B213" s="112"/>
      <c r="C213" s="72">
        <v>9</v>
      </c>
      <c r="D213" s="81" t="s">
        <v>441</v>
      </c>
      <c r="E213" s="82">
        <v>6</v>
      </c>
      <c r="F213" s="113"/>
    </row>
    <row r="214" spans="1:6" x14ac:dyDescent="0.25">
      <c r="A214" s="111"/>
      <c r="B214" s="112"/>
      <c r="C214" s="72">
        <v>10</v>
      </c>
      <c r="D214" s="81" t="s">
        <v>443</v>
      </c>
      <c r="E214" s="82">
        <v>1</v>
      </c>
      <c r="F214" s="113"/>
    </row>
    <row r="215" spans="1:6" x14ac:dyDescent="0.25">
      <c r="A215" s="111"/>
      <c r="B215" s="112"/>
      <c r="C215" s="72">
        <v>11</v>
      </c>
      <c r="D215" s="81" t="s">
        <v>442</v>
      </c>
      <c r="E215" s="82">
        <v>1</v>
      </c>
      <c r="F215" s="113"/>
    </row>
    <row r="216" spans="1:6" x14ac:dyDescent="0.25">
      <c r="A216" s="111"/>
      <c r="B216" s="112"/>
      <c r="C216" s="72">
        <v>12</v>
      </c>
      <c r="D216" s="81" t="s">
        <v>610</v>
      </c>
      <c r="E216" s="82">
        <v>1</v>
      </c>
      <c r="F216" s="113"/>
    </row>
    <row r="217" spans="1:6" x14ac:dyDescent="0.25">
      <c r="A217" s="111"/>
      <c r="B217" s="112"/>
      <c r="C217" s="72">
        <v>13</v>
      </c>
      <c r="D217" s="81" t="s">
        <v>614</v>
      </c>
      <c r="E217" s="82">
        <v>4</v>
      </c>
      <c r="F217" s="113"/>
    </row>
    <row r="218" spans="1:6" x14ac:dyDescent="0.25">
      <c r="A218" s="111"/>
      <c r="B218" s="112"/>
      <c r="C218" s="72">
        <v>14</v>
      </c>
      <c r="D218" s="81" t="s">
        <v>481</v>
      </c>
      <c r="E218" s="82">
        <v>3</v>
      </c>
      <c r="F218" s="113"/>
    </row>
    <row r="219" spans="1:6" x14ac:dyDescent="0.25">
      <c r="A219" s="111"/>
      <c r="B219" s="112"/>
      <c r="C219" s="72">
        <v>15</v>
      </c>
      <c r="D219" s="81" t="s">
        <v>449</v>
      </c>
      <c r="E219" s="82">
        <v>0.1</v>
      </c>
      <c r="F219" s="113"/>
    </row>
    <row r="220" spans="1:6" x14ac:dyDescent="0.25">
      <c r="A220" s="111"/>
      <c r="B220" s="112"/>
      <c r="C220" s="72">
        <v>16</v>
      </c>
      <c r="D220" s="81" t="s">
        <v>450</v>
      </c>
      <c r="E220" s="82">
        <v>0.1</v>
      </c>
      <c r="F220" s="113"/>
    </row>
    <row r="221" spans="1:6" x14ac:dyDescent="0.25">
      <c r="A221" s="111"/>
      <c r="B221" s="112"/>
      <c r="C221" s="72">
        <v>17</v>
      </c>
      <c r="D221" s="81" t="s">
        <v>437</v>
      </c>
      <c r="E221" s="82">
        <v>4</v>
      </c>
      <c r="F221" s="113"/>
    </row>
    <row r="222" spans="1:6" x14ac:dyDescent="0.25">
      <c r="A222" s="111"/>
      <c r="B222" s="112"/>
      <c r="C222" s="72">
        <v>18</v>
      </c>
      <c r="D222" s="81" t="s">
        <v>436</v>
      </c>
      <c r="E222" s="82">
        <v>0.5</v>
      </c>
      <c r="F222" s="113"/>
    </row>
    <row r="223" spans="1:6" x14ac:dyDescent="0.25">
      <c r="A223" s="111"/>
      <c r="B223" s="112"/>
      <c r="C223" s="72">
        <v>19</v>
      </c>
      <c r="D223" s="81" t="s">
        <v>489</v>
      </c>
      <c r="E223" s="82">
        <v>7</v>
      </c>
      <c r="F223" s="113"/>
    </row>
    <row r="224" spans="1:6" x14ac:dyDescent="0.25">
      <c r="A224" s="111"/>
      <c r="B224" s="112"/>
      <c r="C224" s="72">
        <v>20</v>
      </c>
      <c r="D224" s="81" t="s">
        <v>471</v>
      </c>
      <c r="E224" s="82">
        <v>5</v>
      </c>
      <c r="F224" s="113"/>
    </row>
    <row r="225" spans="1:6" x14ac:dyDescent="0.25">
      <c r="A225" s="111"/>
      <c r="B225" s="112"/>
      <c r="C225" s="72">
        <v>21</v>
      </c>
      <c r="D225" s="81" t="s">
        <v>470</v>
      </c>
      <c r="E225" s="82">
        <v>0.1</v>
      </c>
      <c r="F225" s="113"/>
    </row>
    <row r="226" spans="1:6" x14ac:dyDescent="0.25">
      <c r="A226" s="111"/>
      <c r="B226" s="112"/>
      <c r="C226" s="72">
        <v>22</v>
      </c>
      <c r="D226" s="81" t="s">
        <v>469</v>
      </c>
      <c r="E226" s="82">
        <v>0.1</v>
      </c>
      <c r="F226" s="113"/>
    </row>
    <row r="227" spans="1:6" x14ac:dyDescent="0.25">
      <c r="A227" s="111"/>
      <c r="B227" s="112"/>
      <c r="C227" s="72">
        <v>23</v>
      </c>
      <c r="D227" s="81" t="s">
        <v>468</v>
      </c>
      <c r="E227" s="82">
        <v>0.1</v>
      </c>
      <c r="F227" s="113"/>
    </row>
    <row r="228" spans="1:6" x14ac:dyDescent="0.25">
      <c r="A228" s="111"/>
      <c r="B228" s="112"/>
      <c r="C228" s="72"/>
      <c r="D228" s="69" t="s">
        <v>33</v>
      </c>
      <c r="E228" s="65">
        <f>SUBTOTAL(9,E205:E227)</f>
        <v>72.899999999999991</v>
      </c>
      <c r="F228" s="83"/>
    </row>
    <row r="229" spans="1:6" x14ac:dyDescent="0.25">
      <c r="A229" s="111" t="s">
        <v>624</v>
      </c>
      <c r="B229" s="112" t="s">
        <v>625</v>
      </c>
      <c r="C229" s="72">
        <v>1</v>
      </c>
      <c r="D229" s="81" t="s">
        <v>487</v>
      </c>
      <c r="E229" s="82">
        <v>19</v>
      </c>
      <c r="F229" s="113">
        <v>51</v>
      </c>
    </row>
    <row r="230" spans="1:6" x14ac:dyDescent="0.25">
      <c r="A230" s="111"/>
      <c r="B230" s="112"/>
      <c r="C230" s="72">
        <v>2</v>
      </c>
      <c r="D230" s="81" t="s">
        <v>458</v>
      </c>
      <c r="E230" s="82">
        <v>0.5</v>
      </c>
      <c r="F230" s="113"/>
    </row>
    <row r="231" spans="1:6" x14ac:dyDescent="0.25">
      <c r="A231" s="111"/>
      <c r="B231" s="112"/>
      <c r="C231" s="72">
        <v>3</v>
      </c>
      <c r="D231" s="81" t="s">
        <v>486</v>
      </c>
      <c r="E231" s="82">
        <v>19</v>
      </c>
      <c r="F231" s="113"/>
    </row>
    <row r="232" spans="1:6" x14ac:dyDescent="0.25">
      <c r="A232" s="111"/>
      <c r="B232" s="112"/>
      <c r="C232" s="72">
        <v>4</v>
      </c>
      <c r="D232" s="81" t="s">
        <v>454</v>
      </c>
      <c r="E232" s="82">
        <v>0.1</v>
      </c>
      <c r="F232" s="113"/>
    </row>
    <row r="233" spans="1:6" x14ac:dyDescent="0.25">
      <c r="A233" s="111"/>
      <c r="B233" s="112"/>
      <c r="C233" s="72">
        <v>5</v>
      </c>
      <c r="D233" s="81" t="s">
        <v>456</v>
      </c>
      <c r="E233" s="82">
        <v>0.1</v>
      </c>
      <c r="F233" s="113"/>
    </row>
    <row r="234" spans="1:6" x14ac:dyDescent="0.25">
      <c r="A234" s="111"/>
      <c r="B234" s="112"/>
      <c r="C234" s="72">
        <v>6</v>
      </c>
      <c r="D234" s="81" t="s">
        <v>485</v>
      </c>
      <c r="E234" s="82">
        <v>1</v>
      </c>
      <c r="F234" s="113"/>
    </row>
    <row r="235" spans="1:6" x14ac:dyDescent="0.25">
      <c r="A235" s="111"/>
      <c r="B235" s="112"/>
      <c r="C235" s="72">
        <v>7</v>
      </c>
      <c r="D235" s="81" t="s">
        <v>484</v>
      </c>
      <c r="E235" s="82">
        <v>0.1</v>
      </c>
      <c r="F235" s="113"/>
    </row>
    <row r="236" spans="1:6" x14ac:dyDescent="0.25">
      <c r="A236" s="111"/>
      <c r="B236" s="112"/>
      <c r="C236" s="72">
        <v>8</v>
      </c>
      <c r="D236" s="81" t="s">
        <v>482</v>
      </c>
      <c r="E236" s="82">
        <v>0.1</v>
      </c>
      <c r="F236" s="113"/>
    </row>
    <row r="237" spans="1:6" x14ac:dyDescent="0.25">
      <c r="A237" s="111"/>
      <c r="B237" s="112"/>
      <c r="C237" s="72">
        <v>9</v>
      </c>
      <c r="D237" s="81" t="s">
        <v>441</v>
      </c>
      <c r="E237" s="82">
        <v>6</v>
      </c>
      <c r="F237" s="113"/>
    </row>
    <row r="238" spans="1:6" x14ac:dyDescent="0.25">
      <c r="A238" s="111"/>
      <c r="B238" s="112"/>
      <c r="C238" s="72">
        <v>10</v>
      </c>
      <c r="D238" s="81" t="s">
        <v>443</v>
      </c>
      <c r="E238" s="82">
        <v>1</v>
      </c>
      <c r="F238" s="113"/>
    </row>
    <row r="239" spans="1:6" x14ac:dyDescent="0.25">
      <c r="A239" s="111"/>
      <c r="B239" s="112"/>
      <c r="C239" s="72">
        <v>11</v>
      </c>
      <c r="D239" s="81" t="s">
        <v>442</v>
      </c>
      <c r="E239" s="82">
        <v>1</v>
      </c>
      <c r="F239" s="113"/>
    </row>
    <row r="240" spans="1:6" x14ac:dyDescent="0.25">
      <c r="A240" s="111"/>
      <c r="B240" s="112"/>
      <c r="C240" s="72">
        <v>12</v>
      </c>
      <c r="D240" s="81" t="s">
        <v>478</v>
      </c>
      <c r="E240" s="82">
        <v>19</v>
      </c>
      <c r="F240" s="113"/>
    </row>
    <row r="241" spans="1:6" x14ac:dyDescent="0.25">
      <c r="A241" s="111"/>
      <c r="B241" s="112"/>
      <c r="C241" s="72">
        <v>13</v>
      </c>
      <c r="D241" s="81" t="s">
        <v>610</v>
      </c>
      <c r="E241" s="82">
        <v>1</v>
      </c>
      <c r="F241" s="113"/>
    </row>
    <row r="242" spans="1:6" x14ac:dyDescent="0.25">
      <c r="A242" s="111"/>
      <c r="B242" s="112"/>
      <c r="C242" s="72">
        <v>14</v>
      </c>
      <c r="D242" s="81" t="s">
        <v>614</v>
      </c>
      <c r="E242" s="82">
        <v>4</v>
      </c>
      <c r="F242" s="113"/>
    </row>
    <row r="243" spans="1:6" x14ac:dyDescent="0.25">
      <c r="A243" s="111"/>
      <c r="B243" s="112"/>
      <c r="C243" s="72">
        <v>15</v>
      </c>
      <c r="D243" s="81" t="s">
        <v>481</v>
      </c>
      <c r="E243" s="82">
        <v>3</v>
      </c>
      <c r="F243" s="113"/>
    </row>
    <row r="244" spans="1:6" x14ac:dyDescent="0.25">
      <c r="A244" s="111"/>
      <c r="B244" s="112"/>
      <c r="C244" s="72">
        <v>16</v>
      </c>
      <c r="D244" s="81" t="s">
        <v>449</v>
      </c>
      <c r="E244" s="82">
        <v>0.1</v>
      </c>
      <c r="F244" s="113"/>
    </row>
    <row r="245" spans="1:6" x14ac:dyDescent="0.25">
      <c r="A245" s="111"/>
      <c r="B245" s="112"/>
      <c r="C245" s="72">
        <v>17</v>
      </c>
      <c r="D245" s="81" t="s">
        <v>450</v>
      </c>
      <c r="E245" s="82">
        <v>0.1</v>
      </c>
      <c r="F245" s="113"/>
    </row>
    <row r="246" spans="1:6" x14ac:dyDescent="0.25">
      <c r="A246" s="111"/>
      <c r="B246" s="112"/>
      <c r="C246" s="72">
        <v>18</v>
      </c>
      <c r="D246" s="81" t="s">
        <v>437</v>
      </c>
      <c r="E246" s="82">
        <v>4</v>
      </c>
      <c r="F246" s="113"/>
    </row>
    <row r="247" spans="1:6" x14ac:dyDescent="0.25">
      <c r="A247" s="111"/>
      <c r="B247" s="112"/>
      <c r="C247" s="72">
        <v>19</v>
      </c>
      <c r="D247" s="81" t="s">
        <v>436</v>
      </c>
      <c r="E247" s="82">
        <v>0.5</v>
      </c>
      <c r="F247" s="113"/>
    </row>
    <row r="248" spans="1:6" x14ac:dyDescent="0.25">
      <c r="A248" s="111"/>
      <c r="B248" s="112"/>
      <c r="C248" s="72">
        <v>20</v>
      </c>
      <c r="D248" s="81" t="s">
        <v>489</v>
      </c>
      <c r="E248" s="82">
        <v>7</v>
      </c>
      <c r="F248" s="113"/>
    </row>
    <row r="249" spans="1:6" x14ac:dyDescent="0.25">
      <c r="A249" s="111"/>
      <c r="B249" s="112"/>
      <c r="C249" s="72">
        <v>21</v>
      </c>
      <c r="D249" s="81" t="s">
        <v>471</v>
      </c>
      <c r="E249" s="82">
        <v>5</v>
      </c>
      <c r="F249" s="113"/>
    </row>
    <row r="250" spans="1:6" x14ac:dyDescent="0.25">
      <c r="A250" s="111"/>
      <c r="B250" s="112"/>
      <c r="C250" s="72">
        <v>22</v>
      </c>
      <c r="D250" s="81" t="s">
        <v>470</v>
      </c>
      <c r="E250" s="82">
        <v>0.1</v>
      </c>
      <c r="F250" s="113"/>
    </row>
    <row r="251" spans="1:6" x14ac:dyDescent="0.25">
      <c r="A251" s="111"/>
      <c r="B251" s="112"/>
      <c r="C251" s="72">
        <v>23</v>
      </c>
      <c r="D251" s="81" t="s">
        <v>469</v>
      </c>
      <c r="E251" s="82">
        <v>0.1</v>
      </c>
      <c r="F251" s="113"/>
    </row>
    <row r="252" spans="1:6" x14ac:dyDescent="0.25">
      <c r="A252" s="111"/>
      <c r="B252" s="112"/>
      <c r="C252" s="72">
        <v>24</v>
      </c>
      <c r="D252" s="81" t="s">
        <v>468</v>
      </c>
      <c r="E252" s="82">
        <v>0.1</v>
      </c>
      <c r="F252" s="113"/>
    </row>
    <row r="253" spans="1:6" x14ac:dyDescent="0.25">
      <c r="A253" s="111"/>
      <c r="B253" s="112"/>
      <c r="C253" s="72"/>
      <c r="D253" s="69" t="s">
        <v>33</v>
      </c>
      <c r="E253" s="65">
        <f>SUBTOTAL(9,E229:E252)</f>
        <v>91.899999999999977</v>
      </c>
      <c r="F253" s="83"/>
    </row>
    <row r="254" spans="1:6" x14ac:dyDescent="0.25">
      <c r="A254" s="111" t="s">
        <v>626</v>
      </c>
      <c r="B254" s="112" t="s">
        <v>297</v>
      </c>
      <c r="C254" s="72">
        <v>1</v>
      </c>
      <c r="D254" s="81" t="s">
        <v>487</v>
      </c>
      <c r="E254" s="82">
        <v>19</v>
      </c>
      <c r="F254" s="113">
        <v>35</v>
      </c>
    </row>
    <row r="255" spans="1:6" x14ac:dyDescent="0.25">
      <c r="A255" s="111"/>
      <c r="B255" s="112"/>
      <c r="C255" s="72">
        <v>2</v>
      </c>
      <c r="D255" s="81" t="s">
        <v>458</v>
      </c>
      <c r="E255" s="82">
        <v>0.5</v>
      </c>
      <c r="F255" s="113"/>
    </row>
    <row r="256" spans="1:6" x14ac:dyDescent="0.25">
      <c r="A256" s="111"/>
      <c r="B256" s="112"/>
      <c r="C256" s="72">
        <v>3</v>
      </c>
      <c r="D256" s="81" t="s">
        <v>486</v>
      </c>
      <c r="E256" s="82">
        <v>19</v>
      </c>
      <c r="F256" s="113"/>
    </row>
    <row r="257" spans="1:6" x14ac:dyDescent="0.25">
      <c r="A257" s="111"/>
      <c r="B257" s="112"/>
      <c r="C257" s="72">
        <v>4</v>
      </c>
      <c r="D257" s="81" t="s">
        <v>454</v>
      </c>
      <c r="E257" s="82">
        <v>0.1</v>
      </c>
      <c r="F257" s="113"/>
    </row>
    <row r="258" spans="1:6" x14ac:dyDescent="0.25">
      <c r="A258" s="111"/>
      <c r="B258" s="112"/>
      <c r="C258" s="72">
        <v>5</v>
      </c>
      <c r="D258" s="81" t="s">
        <v>456</v>
      </c>
      <c r="E258" s="82">
        <v>0.1</v>
      </c>
      <c r="F258" s="113"/>
    </row>
    <row r="259" spans="1:6" x14ac:dyDescent="0.25">
      <c r="A259" s="111"/>
      <c r="B259" s="112"/>
      <c r="C259" s="72">
        <v>6</v>
      </c>
      <c r="D259" s="81" t="s">
        <v>485</v>
      </c>
      <c r="E259" s="82">
        <v>1</v>
      </c>
      <c r="F259" s="113"/>
    </row>
    <row r="260" spans="1:6" x14ac:dyDescent="0.25">
      <c r="A260" s="111"/>
      <c r="B260" s="112"/>
      <c r="C260" s="72">
        <v>7</v>
      </c>
      <c r="D260" s="81" t="s">
        <v>484</v>
      </c>
      <c r="E260" s="82">
        <v>0.1</v>
      </c>
      <c r="F260" s="113"/>
    </row>
    <row r="261" spans="1:6" x14ac:dyDescent="0.25">
      <c r="A261" s="111"/>
      <c r="B261" s="112"/>
      <c r="C261" s="72">
        <v>8</v>
      </c>
      <c r="D261" s="81" t="s">
        <v>482</v>
      </c>
      <c r="E261" s="82">
        <v>0.1</v>
      </c>
      <c r="F261" s="113"/>
    </row>
    <row r="262" spans="1:6" x14ac:dyDescent="0.25">
      <c r="A262" s="111"/>
      <c r="B262" s="112"/>
      <c r="C262" s="72">
        <v>9</v>
      </c>
      <c r="D262" s="81" t="s">
        <v>441</v>
      </c>
      <c r="E262" s="82">
        <v>6</v>
      </c>
      <c r="F262" s="113"/>
    </row>
    <row r="263" spans="1:6" x14ac:dyDescent="0.25">
      <c r="A263" s="111"/>
      <c r="B263" s="112"/>
      <c r="C263" s="72">
        <v>10</v>
      </c>
      <c r="D263" s="81" t="s">
        <v>443</v>
      </c>
      <c r="E263" s="82">
        <v>1</v>
      </c>
      <c r="F263" s="113"/>
    </row>
    <row r="264" spans="1:6" x14ac:dyDescent="0.25">
      <c r="A264" s="111"/>
      <c r="B264" s="112"/>
      <c r="C264" s="72">
        <v>11</v>
      </c>
      <c r="D264" s="81" t="s">
        <v>442</v>
      </c>
      <c r="E264" s="82">
        <v>1</v>
      </c>
      <c r="F264" s="113"/>
    </row>
    <row r="265" spans="1:6" x14ac:dyDescent="0.25">
      <c r="A265" s="111"/>
      <c r="B265" s="112"/>
      <c r="C265" s="72">
        <v>12</v>
      </c>
      <c r="D265" s="81" t="s">
        <v>610</v>
      </c>
      <c r="E265" s="82">
        <v>1</v>
      </c>
      <c r="F265" s="113"/>
    </row>
    <row r="266" spans="1:6" x14ac:dyDescent="0.25">
      <c r="A266" s="111"/>
      <c r="B266" s="112"/>
      <c r="C266" s="72">
        <v>13</v>
      </c>
      <c r="D266" s="81" t="s">
        <v>481</v>
      </c>
      <c r="E266" s="82">
        <v>3</v>
      </c>
      <c r="F266" s="113"/>
    </row>
    <row r="267" spans="1:6" x14ac:dyDescent="0.25">
      <c r="A267" s="111"/>
      <c r="B267" s="112"/>
      <c r="C267" s="72">
        <v>14</v>
      </c>
      <c r="D267" s="81" t="s">
        <v>449</v>
      </c>
      <c r="E267" s="82">
        <v>0.1</v>
      </c>
      <c r="F267" s="113"/>
    </row>
    <row r="268" spans="1:6" x14ac:dyDescent="0.25">
      <c r="A268" s="111"/>
      <c r="B268" s="112"/>
      <c r="C268" s="72">
        <v>15</v>
      </c>
      <c r="D268" s="81" t="s">
        <v>450</v>
      </c>
      <c r="E268" s="82">
        <v>0.1</v>
      </c>
      <c r="F268" s="113"/>
    </row>
    <row r="269" spans="1:6" x14ac:dyDescent="0.25">
      <c r="A269" s="111"/>
      <c r="B269" s="112"/>
      <c r="C269" s="72">
        <v>16</v>
      </c>
      <c r="D269" s="81" t="s">
        <v>463</v>
      </c>
      <c r="E269" s="82">
        <v>6</v>
      </c>
      <c r="F269" s="113"/>
    </row>
    <row r="270" spans="1:6" x14ac:dyDescent="0.25">
      <c r="A270" s="111"/>
      <c r="B270" s="112"/>
      <c r="C270" s="72">
        <v>17</v>
      </c>
      <c r="D270" s="81" t="s">
        <v>462</v>
      </c>
      <c r="E270" s="82">
        <v>0.1</v>
      </c>
      <c r="F270" s="113"/>
    </row>
    <row r="271" spans="1:6" x14ac:dyDescent="0.25">
      <c r="A271" s="111"/>
      <c r="B271" s="112"/>
      <c r="C271" s="72"/>
      <c r="D271" s="69" t="s">
        <v>33</v>
      </c>
      <c r="E271" s="65">
        <f>SUBTOTAL(9,E254:E270)</f>
        <v>58.20000000000001</v>
      </c>
      <c r="F271" s="83"/>
    </row>
    <row r="272" spans="1:6" x14ac:dyDescent="0.25">
      <c r="A272" s="111" t="s">
        <v>627</v>
      </c>
      <c r="B272" s="112" t="s">
        <v>298</v>
      </c>
      <c r="C272" s="72">
        <v>1</v>
      </c>
      <c r="D272" s="81" t="s">
        <v>487</v>
      </c>
      <c r="E272" s="82">
        <v>19</v>
      </c>
      <c r="F272" s="113">
        <v>35</v>
      </c>
    </row>
    <row r="273" spans="1:6" x14ac:dyDescent="0.25">
      <c r="A273" s="111"/>
      <c r="B273" s="112"/>
      <c r="C273" s="72">
        <v>2</v>
      </c>
      <c r="D273" s="81" t="s">
        <v>458</v>
      </c>
      <c r="E273" s="82">
        <v>0.5</v>
      </c>
      <c r="F273" s="113"/>
    </row>
    <row r="274" spans="1:6" x14ac:dyDescent="0.25">
      <c r="A274" s="111"/>
      <c r="B274" s="112"/>
      <c r="C274" s="72">
        <v>3</v>
      </c>
      <c r="D274" s="81" t="s">
        <v>486</v>
      </c>
      <c r="E274" s="82">
        <v>19</v>
      </c>
      <c r="F274" s="113"/>
    </row>
    <row r="275" spans="1:6" x14ac:dyDescent="0.25">
      <c r="A275" s="111"/>
      <c r="B275" s="112"/>
      <c r="C275" s="72">
        <v>4</v>
      </c>
      <c r="D275" s="81" t="s">
        <v>454</v>
      </c>
      <c r="E275" s="82">
        <v>0.1</v>
      </c>
      <c r="F275" s="113"/>
    </row>
    <row r="276" spans="1:6" x14ac:dyDescent="0.25">
      <c r="A276" s="111"/>
      <c r="B276" s="112"/>
      <c r="C276" s="72">
        <v>5</v>
      </c>
      <c r="D276" s="81" t="s">
        <v>456</v>
      </c>
      <c r="E276" s="82">
        <v>0.1</v>
      </c>
      <c r="F276" s="113"/>
    </row>
    <row r="277" spans="1:6" x14ac:dyDescent="0.25">
      <c r="A277" s="111"/>
      <c r="B277" s="112"/>
      <c r="C277" s="72">
        <v>6</v>
      </c>
      <c r="D277" s="81" t="s">
        <v>485</v>
      </c>
      <c r="E277" s="82">
        <v>1</v>
      </c>
      <c r="F277" s="113"/>
    </row>
    <row r="278" spans="1:6" x14ac:dyDescent="0.25">
      <c r="A278" s="111"/>
      <c r="B278" s="112"/>
      <c r="C278" s="72">
        <v>7</v>
      </c>
      <c r="D278" s="81" t="s">
        <v>484</v>
      </c>
      <c r="E278" s="82">
        <v>0.1</v>
      </c>
      <c r="F278" s="113"/>
    </row>
    <row r="279" spans="1:6" x14ac:dyDescent="0.25">
      <c r="A279" s="111"/>
      <c r="B279" s="112"/>
      <c r="C279" s="72">
        <v>8</v>
      </c>
      <c r="D279" s="81" t="s">
        <v>482</v>
      </c>
      <c r="E279" s="82">
        <v>0.1</v>
      </c>
      <c r="F279" s="113"/>
    </row>
    <row r="280" spans="1:6" x14ac:dyDescent="0.25">
      <c r="A280" s="111"/>
      <c r="B280" s="112"/>
      <c r="C280" s="72">
        <v>9</v>
      </c>
      <c r="D280" s="81" t="s">
        <v>441</v>
      </c>
      <c r="E280" s="82">
        <v>6</v>
      </c>
      <c r="F280" s="113"/>
    </row>
    <row r="281" spans="1:6" x14ac:dyDescent="0.25">
      <c r="A281" s="111"/>
      <c r="B281" s="112"/>
      <c r="C281" s="72">
        <v>10</v>
      </c>
      <c r="D281" s="81" t="s">
        <v>443</v>
      </c>
      <c r="E281" s="82">
        <v>1</v>
      </c>
      <c r="F281" s="113"/>
    </row>
    <row r="282" spans="1:6" x14ac:dyDescent="0.25">
      <c r="A282" s="111"/>
      <c r="B282" s="112"/>
      <c r="C282" s="72">
        <v>11</v>
      </c>
      <c r="D282" s="81" t="s">
        <v>442</v>
      </c>
      <c r="E282" s="82">
        <v>1</v>
      </c>
      <c r="F282" s="113"/>
    </row>
    <row r="283" spans="1:6" x14ac:dyDescent="0.25">
      <c r="A283" s="111"/>
      <c r="B283" s="112"/>
      <c r="C283" s="72">
        <v>12</v>
      </c>
      <c r="D283" s="81" t="s">
        <v>610</v>
      </c>
      <c r="E283" s="82">
        <v>1</v>
      </c>
      <c r="F283" s="113"/>
    </row>
    <row r="284" spans="1:6" x14ac:dyDescent="0.25">
      <c r="A284" s="111"/>
      <c r="B284" s="112"/>
      <c r="C284" s="72">
        <v>13</v>
      </c>
      <c r="D284" s="81" t="s">
        <v>481</v>
      </c>
      <c r="E284" s="82">
        <v>3</v>
      </c>
      <c r="F284" s="113"/>
    </row>
    <row r="285" spans="1:6" x14ac:dyDescent="0.25">
      <c r="A285" s="111"/>
      <c r="B285" s="112"/>
      <c r="C285" s="72">
        <v>14</v>
      </c>
      <c r="D285" s="81" t="s">
        <v>449</v>
      </c>
      <c r="E285" s="82">
        <v>0.1</v>
      </c>
      <c r="F285" s="113"/>
    </row>
    <row r="286" spans="1:6" x14ac:dyDescent="0.25">
      <c r="A286" s="111"/>
      <c r="B286" s="112"/>
      <c r="C286" s="72">
        <v>15</v>
      </c>
      <c r="D286" s="81" t="s">
        <v>450</v>
      </c>
      <c r="E286" s="82">
        <v>0.1</v>
      </c>
      <c r="F286" s="113"/>
    </row>
    <row r="287" spans="1:6" x14ac:dyDescent="0.25">
      <c r="A287" s="111"/>
      <c r="B287" s="112"/>
      <c r="C287" s="72">
        <v>16</v>
      </c>
      <c r="D287" s="81" t="s">
        <v>437</v>
      </c>
      <c r="E287" s="82">
        <v>4</v>
      </c>
      <c r="F287" s="113"/>
    </row>
    <row r="288" spans="1:6" x14ac:dyDescent="0.25">
      <c r="A288" s="111"/>
      <c r="B288" s="112"/>
      <c r="C288" s="72">
        <v>17</v>
      </c>
      <c r="D288" s="81" t="s">
        <v>436</v>
      </c>
      <c r="E288" s="82">
        <v>0.5</v>
      </c>
      <c r="F288" s="113"/>
    </row>
    <row r="289" spans="1:6" x14ac:dyDescent="0.25">
      <c r="A289" s="111"/>
      <c r="B289" s="112"/>
      <c r="C289" s="72">
        <v>18</v>
      </c>
      <c r="D289" s="81" t="s">
        <v>463</v>
      </c>
      <c r="E289" s="82">
        <v>6</v>
      </c>
      <c r="F289" s="113"/>
    </row>
    <row r="290" spans="1:6" x14ac:dyDescent="0.25">
      <c r="A290" s="111"/>
      <c r="B290" s="112"/>
      <c r="C290" s="72">
        <v>19</v>
      </c>
      <c r="D290" s="81" t="s">
        <v>462</v>
      </c>
      <c r="E290" s="82">
        <v>0.1</v>
      </c>
      <c r="F290" s="113"/>
    </row>
    <row r="291" spans="1:6" x14ac:dyDescent="0.25">
      <c r="A291" s="111"/>
      <c r="B291" s="112"/>
      <c r="C291" s="72"/>
      <c r="D291" s="69" t="s">
        <v>33</v>
      </c>
      <c r="E291" s="65">
        <f>SUBTOTAL(9,E272:E290)</f>
        <v>62.70000000000001</v>
      </c>
      <c r="F291" s="83"/>
    </row>
    <row r="292" spans="1:6" x14ac:dyDescent="0.25">
      <c r="A292" s="111" t="s">
        <v>628</v>
      </c>
      <c r="B292" s="112" t="s">
        <v>299</v>
      </c>
      <c r="C292" s="72">
        <v>1</v>
      </c>
      <c r="D292" s="81" t="s">
        <v>487</v>
      </c>
      <c r="E292" s="82">
        <v>19</v>
      </c>
      <c r="F292" s="113">
        <v>48</v>
      </c>
    </row>
    <row r="293" spans="1:6" x14ac:dyDescent="0.25">
      <c r="A293" s="111"/>
      <c r="B293" s="112"/>
      <c r="C293" s="72">
        <v>2</v>
      </c>
      <c r="D293" s="81" t="s">
        <v>458</v>
      </c>
      <c r="E293" s="82">
        <v>0.5</v>
      </c>
      <c r="F293" s="113"/>
    </row>
    <row r="294" spans="1:6" x14ac:dyDescent="0.25">
      <c r="A294" s="111"/>
      <c r="B294" s="112"/>
      <c r="C294" s="72">
        <v>3</v>
      </c>
      <c r="D294" s="81" t="s">
        <v>486</v>
      </c>
      <c r="E294" s="82">
        <v>19</v>
      </c>
      <c r="F294" s="113"/>
    </row>
    <row r="295" spans="1:6" x14ac:dyDescent="0.25">
      <c r="A295" s="111"/>
      <c r="B295" s="112"/>
      <c r="C295" s="72">
        <v>4</v>
      </c>
      <c r="D295" s="81" t="s">
        <v>454</v>
      </c>
      <c r="E295" s="82">
        <v>0.1</v>
      </c>
      <c r="F295" s="113"/>
    </row>
    <row r="296" spans="1:6" x14ac:dyDescent="0.25">
      <c r="A296" s="111"/>
      <c r="B296" s="112"/>
      <c r="C296" s="72">
        <v>5</v>
      </c>
      <c r="D296" s="81" t="s">
        <v>456</v>
      </c>
      <c r="E296" s="82">
        <v>0.1</v>
      </c>
      <c r="F296" s="113"/>
    </row>
    <row r="297" spans="1:6" x14ac:dyDescent="0.25">
      <c r="A297" s="111"/>
      <c r="B297" s="112"/>
      <c r="C297" s="72">
        <v>6</v>
      </c>
      <c r="D297" s="81" t="s">
        <v>485</v>
      </c>
      <c r="E297" s="82">
        <v>1</v>
      </c>
      <c r="F297" s="113"/>
    </row>
    <row r="298" spans="1:6" x14ac:dyDescent="0.25">
      <c r="A298" s="111"/>
      <c r="B298" s="112"/>
      <c r="C298" s="72">
        <v>7</v>
      </c>
      <c r="D298" s="81" t="s">
        <v>484</v>
      </c>
      <c r="E298" s="82">
        <v>0.1</v>
      </c>
      <c r="F298" s="113"/>
    </row>
    <row r="299" spans="1:6" x14ac:dyDescent="0.25">
      <c r="A299" s="111"/>
      <c r="B299" s="112"/>
      <c r="C299" s="72">
        <v>8</v>
      </c>
      <c r="D299" s="81" t="s">
        <v>482</v>
      </c>
      <c r="E299" s="82">
        <v>0.1</v>
      </c>
      <c r="F299" s="113"/>
    </row>
    <row r="300" spans="1:6" x14ac:dyDescent="0.25">
      <c r="A300" s="111"/>
      <c r="B300" s="112"/>
      <c r="C300" s="72">
        <v>9</v>
      </c>
      <c r="D300" s="81" t="s">
        <v>441</v>
      </c>
      <c r="E300" s="82">
        <v>6</v>
      </c>
      <c r="F300" s="113"/>
    </row>
    <row r="301" spans="1:6" x14ac:dyDescent="0.25">
      <c r="A301" s="111"/>
      <c r="B301" s="112"/>
      <c r="C301" s="72">
        <v>10</v>
      </c>
      <c r="D301" s="81" t="s">
        <v>443</v>
      </c>
      <c r="E301" s="82">
        <v>1</v>
      </c>
      <c r="F301" s="113"/>
    </row>
    <row r="302" spans="1:6" x14ac:dyDescent="0.25">
      <c r="A302" s="111"/>
      <c r="B302" s="112"/>
      <c r="C302" s="72">
        <v>11</v>
      </c>
      <c r="D302" s="81" t="s">
        <v>442</v>
      </c>
      <c r="E302" s="82">
        <v>1</v>
      </c>
      <c r="F302" s="113"/>
    </row>
    <row r="303" spans="1:6" x14ac:dyDescent="0.25">
      <c r="A303" s="111"/>
      <c r="B303" s="112"/>
      <c r="C303" s="72">
        <v>12</v>
      </c>
      <c r="D303" s="81" t="s">
        <v>478</v>
      </c>
      <c r="E303" s="82">
        <v>19</v>
      </c>
      <c r="F303" s="113"/>
    </row>
    <row r="304" spans="1:6" x14ac:dyDescent="0.25">
      <c r="A304" s="111"/>
      <c r="B304" s="112"/>
      <c r="C304" s="72">
        <v>13</v>
      </c>
      <c r="D304" s="81" t="s">
        <v>610</v>
      </c>
      <c r="E304" s="82">
        <v>1</v>
      </c>
      <c r="F304" s="113"/>
    </row>
    <row r="305" spans="1:6" x14ac:dyDescent="0.25">
      <c r="A305" s="111"/>
      <c r="B305" s="112"/>
      <c r="C305" s="72">
        <v>14</v>
      </c>
      <c r="D305" s="81" t="s">
        <v>614</v>
      </c>
      <c r="E305" s="82">
        <v>4</v>
      </c>
      <c r="F305" s="113"/>
    </row>
    <row r="306" spans="1:6" x14ac:dyDescent="0.25">
      <c r="A306" s="111"/>
      <c r="B306" s="112"/>
      <c r="C306" s="72">
        <v>15</v>
      </c>
      <c r="D306" s="81" t="s">
        <v>481</v>
      </c>
      <c r="E306" s="82">
        <v>3</v>
      </c>
      <c r="F306" s="113"/>
    </row>
    <row r="307" spans="1:6" x14ac:dyDescent="0.25">
      <c r="A307" s="111"/>
      <c r="B307" s="112"/>
      <c r="C307" s="72">
        <v>16</v>
      </c>
      <c r="D307" s="81" t="s">
        <v>449</v>
      </c>
      <c r="E307" s="82">
        <v>0.1</v>
      </c>
      <c r="F307" s="113"/>
    </row>
    <row r="308" spans="1:6" x14ac:dyDescent="0.25">
      <c r="A308" s="111"/>
      <c r="B308" s="112"/>
      <c r="C308" s="72">
        <v>17</v>
      </c>
      <c r="D308" s="81" t="s">
        <v>450</v>
      </c>
      <c r="E308" s="82">
        <v>0.1</v>
      </c>
      <c r="F308" s="113"/>
    </row>
    <row r="309" spans="1:6" x14ac:dyDescent="0.25">
      <c r="A309" s="111"/>
      <c r="B309" s="112"/>
      <c r="C309" s="72">
        <v>18</v>
      </c>
      <c r="D309" s="81" t="s">
        <v>437</v>
      </c>
      <c r="E309" s="82">
        <v>4</v>
      </c>
      <c r="F309" s="113"/>
    </row>
    <row r="310" spans="1:6" x14ac:dyDescent="0.25">
      <c r="A310" s="111"/>
      <c r="B310" s="112"/>
      <c r="C310" s="72">
        <v>19</v>
      </c>
      <c r="D310" s="81" t="s">
        <v>436</v>
      </c>
      <c r="E310" s="82">
        <v>0.5</v>
      </c>
      <c r="F310" s="113"/>
    </row>
    <row r="311" spans="1:6" x14ac:dyDescent="0.25">
      <c r="A311" s="111"/>
      <c r="B311" s="112"/>
      <c r="C311" s="72">
        <v>20</v>
      </c>
      <c r="D311" s="81" t="s">
        <v>463</v>
      </c>
      <c r="E311" s="82">
        <v>6</v>
      </c>
      <c r="F311" s="113"/>
    </row>
    <row r="312" spans="1:6" x14ac:dyDescent="0.25">
      <c r="A312" s="111"/>
      <c r="B312" s="112"/>
      <c r="C312" s="72">
        <v>21</v>
      </c>
      <c r="D312" s="81" t="s">
        <v>462</v>
      </c>
      <c r="E312" s="82">
        <v>0.1</v>
      </c>
      <c r="F312" s="113"/>
    </row>
    <row r="313" spans="1:6" x14ac:dyDescent="0.25">
      <c r="A313" s="111"/>
      <c r="B313" s="112"/>
      <c r="C313" s="72"/>
      <c r="D313" s="69" t="s">
        <v>33</v>
      </c>
      <c r="E313" s="65">
        <f>SUBTOTAL(9,E292:E312)</f>
        <v>85.699999999999989</v>
      </c>
      <c r="F313" s="83"/>
    </row>
    <row r="314" spans="1:6" x14ac:dyDescent="0.25">
      <c r="A314" s="111" t="s">
        <v>629</v>
      </c>
      <c r="B314" s="112" t="s">
        <v>294</v>
      </c>
      <c r="C314" s="72">
        <v>1</v>
      </c>
      <c r="D314" s="81" t="s">
        <v>487</v>
      </c>
      <c r="E314" s="82">
        <v>19</v>
      </c>
      <c r="F314" s="113">
        <v>36</v>
      </c>
    </row>
    <row r="315" spans="1:6" x14ac:dyDescent="0.25">
      <c r="A315" s="111"/>
      <c r="B315" s="112"/>
      <c r="C315" s="72">
        <v>2</v>
      </c>
      <c r="D315" s="81" t="s">
        <v>458</v>
      </c>
      <c r="E315" s="82">
        <v>0.5</v>
      </c>
      <c r="F315" s="113"/>
    </row>
    <row r="316" spans="1:6" x14ac:dyDescent="0.25">
      <c r="A316" s="111"/>
      <c r="B316" s="112"/>
      <c r="C316" s="72">
        <v>3</v>
      </c>
      <c r="D316" s="81" t="s">
        <v>486</v>
      </c>
      <c r="E316" s="82">
        <v>19</v>
      </c>
      <c r="F316" s="113"/>
    </row>
    <row r="317" spans="1:6" x14ac:dyDescent="0.25">
      <c r="A317" s="111"/>
      <c r="B317" s="112"/>
      <c r="C317" s="72">
        <v>4</v>
      </c>
      <c r="D317" s="81" t="s">
        <v>454</v>
      </c>
      <c r="E317" s="82">
        <v>0.1</v>
      </c>
      <c r="F317" s="113"/>
    </row>
    <row r="318" spans="1:6" x14ac:dyDescent="0.25">
      <c r="A318" s="111"/>
      <c r="B318" s="112"/>
      <c r="C318" s="72">
        <v>5</v>
      </c>
      <c r="D318" s="81" t="s">
        <v>456</v>
      </c>
      <c r="E318" s="82">
        <v>0.1</v>
      </c>
      <c r="F318" s="113"/>
    </row>
    <row r="319" spans="1:6" x14ac:dyDescent="0.25">
      <c r="A319" s="111"/>
      <c r="B319" s="112"/>
      <c r="C319" s="72">
        <v>6</v>
      </c>
      <c r="D319" s="81" t="s">
        <v>485</v>
      </c>
      <c r="E319" s="82">
        <v>1</v>
      </c>
      <c r="F319" s="113"/>
    </row>
    <row r="320" spans="1:6" x14ac:dyDescent="0.25">
      <c r="A320" s="111"/>
      <c r="B320" s="112"/>
      <c r="C320" s="72">
        <v>7</v>
      </c>
      <c r="D320" s="81" t="s">
        <v>484</v>
      </c>
      <c r="E320" s="82">
        <v>0.1</v>
      </c>
      <c r="F320" s="113"/>
    </row>
    <row r="321" spans="1:6" x14ac:dyDescent="0.25">
      <c r="A321" s="111"/>
      <c r="B321" s="112"/>
      <c r="C321" s="72">
        <v>8</v>
      </c>
      <c r="D321" s="81" t="s">
        <v>482</v>
      </c>
      <c r="E321" s="82">
        <v>0.1</v>
      </c>
      <c r="F321" s="113"/>
    </row>
    <row r="322" spans="1:6" x14ac:dyDescent="0.25">
      <c r="A322" s="111"/>
      <c r="B322" s="112"/>
      <c r="C322" s="72">
        <v>9</v>
      </c>
      <c r="D322" s="81" t="s">
        <v>441</v>
      </c>
      <c r="E322" s="82">
        <v>6</v>
      </c>
      <c r="F322" s="113"/>
    </row>
    <row r="323" spans="1:6" x14ac:dyDescent="0.25">
      <c r="A323" s="111"/>
      <c r="B323" s="112"/>
      <c r="C323" s="72">
        <v>10</v>
      </c>
      <c r="D323" s="81" t="s">
        <v>443</v>
      </c>
      <c r="E323" s="82">
        <v>1</v>
      </c>
      <c r="F323" s="113"/>
    </row>
    <row r="324" spans="1:6" x14ac:dyDescent="0.25">
      <c r="A324" s="111"/>
      <c r="B324" s="112"/>
      <c r="C324" s="72">
        <v>11</v>
      </c>
      <c r="D324" s="81" t="s">
        <v>442</v>
      </c>
      <c r="E324" s="82">
        <v>1</v>
      </c>
      <c r="F324" s="113"/>
    </row>
    <row r="325" spans="1:6" x14ac:dyDescent="0.25">
      <c r="A325" s="111"/>
      <c r="B325" s="112"/>
      <c r="C325" s="72">
        <v>12</v>
      </c>
      <c r="D325" s="81" t="s">
        <v>610</v>
      </c>
      <c r="E325" s="82">
        <v>1</v>
      </c>
      <c r="F325" s="113"/>
    </row>
    <row r="326" spans="1:6" x14ac:dyDescent="0.25">
      <c r="A326" s="111"/>
      <c r="B326" s="112"/>
      <c r="C326" s="72">
        <v>13</v>
      </c>
      <c r="D326" s="81" t="s">
        <v>481</v>
      </c>
      <c r="E326" s="82">
        <v>3</v>
      </c>
      <c r="F326" s="113"/>
    </row>
    <row r="327" spans="1:6" x14ac:dyDescent="0.25">
      <c r="A327" s="111"/>
      <c r="B327" s="112"/>
      <c r="C327" s="72">
        <v>14</v>
      </c>
      <c r="D327" s="81" t="s">
        <v>449</v>
      </c>
      <c r="E327" s="82">
        <v>0.1</v>
      </c>
      <c r="F327" s="113"/>
    </row>
    <row r="328" spans="1:6" x14ac:dyDescent="0.25">
      <c r="A328" s="111"/>
      <c r="B328" s="112"/>
      <c r="C328" s="72">
        <v>15</v>
      </c>
      <c r="D328" s="81" t="s">
        <v>450</v>
      </c>
      <c r="E328" s="82">
        <v>0.1</v>
      </c>
      <c r="F328" s="113"/>
    </row>
    <row r="329" spans="1:6" x14ac:dyDescent="0.25">
      <c r="A329" s="111"/>
      <c r="B329" s="112"/>
      <c r="C329" s="72">
        <v>16</v>
      </c>
      <c r="D329" s="81" t="s">
        <v>467</v>
      </c>
      <c r="E329" s="82">
        <v>6</v>
      </c>
      <c r="F329" s="113"/>
    </row>
    <row r="330" spans="1:6" x14ac:dyDescent="0.25">
      <c r="A330" s="111"/>
      <c r="B330" s="112"/>
      <c r="C330" s="72">
        <v>17</v>
      </c>
      <c r="D330" s="81" t="s">
        <v>466</v>
      </c>
      <c r="E330" s="82">
        <v>1</v>
      </c>
      <c r="F330" s="113"/>
    </row>
    <row r="331" spans="1:6" x14ac:dyDescent="0.25">
      <c r="A331" s="111"/>
      <c r="B331" s="112"/>
      <c r="C331" s="72">
        <v>18</v>
      </c>
      <c r="D331" s="81" t="s">
        <v>465</v>
      </c>
      <c r="E331" s="82">
        <v>0.1</v>
      </c>
      <c r="F331" s="113"/>
    </row>
    <row r="332" spans="1:6" x14ac:dyDescent="0.25">
      <c r="A332" s="111"/>
      <c r="B332" s="112"/>
      <c r="C332" s="72">
        <v>19</v>
      </c>
      <c r="D332" s="81" t="s">
        <v>464</v>
      </c>
      <c r="E332" s="82">
        <v>1</v>
      </c>
      <c r="F332" s="113"/>
    </row>
    <row r="333" spans="1:6" x14ac:dyDescent="0.25">
      <c r="A333" s="111"/>
      <c r="B333" s="112"/>
      <c r="C333" s="72"/>
      <c r="D333" s="69" t="s">
        <v>33</v>
      </c>
      <c r="E333" s="65">
        <f>SUBTOTAL(9,E314:E332)</f>
        <v>60.20000000000001</v>
      </c>
      <c r="F333" s="83"/>
    </row>
    <row r="334" spans="1:6" x14ac:dyDescent="0.25">
      <c r="A334" s="111" t="s">
        <v>630</v>
      </c>
      <c r="B334" s="112" t="s">
        <v>295</v>
      </c>
      <c r="C334" s="72">
        <v>1</v>
      </c>
      <c r="D334" s="81" t="s">
        <v>487</v>
      </c>
      <c r="E334" s="82">
        <v>19</v>
      </c>
      <c r="F334" s="113">
        <v>36</v>
      </c>
    </row>
    <row r="335" spans="1:6" x14ac:dyDescent="0.25">
      <c r="A335" s="111"/>
      <c r="B335" s="112"/>
      <c r="C335" s="72">
        <v>2</v>
      </c>
      <c r="D335" s="81" t="s">
        <v>458</v>
      </c>
      <c r="E335" s="82">
        <v>0.5</v>
      </c>
      <c r="F335" s="113"/>
    </row>
    <row r="336" spans="1:6" x14ac:dyDescent="0.25">
      <c r="A336" s="111"/>
      <c r="B336" s="112"/>
      <c r="C336" s="72">
        <v>3</v>
      </c>
      <c r="D336" s="81" t="s">
        <v>486</v>
      </c>
      <c r="E336" s="82">
        <v>19</v>
      </c>
      <c r="F336" s="113"/>
    </row>
    <row r="337" spans="1:6" x14ac:dyDescent="0.25">
      <c r="A337" s="111"/>
      <c r="B337" s="112"/>
      <c r="C337" s="72">
        <v>4</v>
      </c>
      <c r="D337" s="81" t="s">
        <v>454</v>
      </c>
      <c r="E337" s="82">
        <v>0.1</v>
      </c>
      <c r="F337" s="113"/>
    </row>
    <row r="338" spans="1:6" x14ac:dyDescent="0.25">
      <c r="A338" s="111"/>
      <c r="B338" s="112"/>
      <c r="C338" s="72">
        <v>5</v>
      </c>
      <c r="D338" s="81" t="s">
        <v>456</v>
      </c>
      <c r="E338" s="82">
        <v>0.1</v>
      </c>
      <c r="F338" s="113"/>
    </row>
    <row r="339" spans="1:6" x14ac:dyDescent="0.25">
      <c r="A339" s="111"/>
      <c r="B339" s="112"/>
      <c r="C339" s="72">
        <v>6</v>
      </c>
      <c r="D339" s="81" t="s">
        <v>485</v>
      </c>
      <c r="E339" s="82">
        <v>1</v>
      </c>
      <c r="F339" s="113"/>
    </row>
    <row r="340" spans="1:6" x14ac:dyDescent="0.25">
      <c r="A340" s="111"/>
      <c r="B340" s="112"/>
      <c r="C340" s="72">
        <v>7</v>
      </c>
      <c r="D340" s="81" t="s">
        <v>484</v>
      </c>
      <c r="E340" s="82">
        <v>0.1</v>
      </c>
      <c r="F340" s="113"/>
    </row>
    <row r="341" spans="1:6" x14ac:dyDescent="0.25">
      <c r="A341" s="111"/>
      <c r="B341" s="112"/>
      <c r="C341" s="72">
        <v>8</v>
      </c>
      <c r="D341" s="81" t="s">
        <v>482</v>
      </c>
      <c r="E341" s="82">
        <v>0.1</v>
      </c>
      <c r="F341" s="113"/>
    </row>
    <row r="342" spans="1:6" x14ac:dyDescent="0.25">
      <c r="A342" s="111"/>
      <c r="B342" s="112"/>
      <c r="C342" s="72">
        <v>9</v>
      </c>
      <c r="D342" s="81" t="s">
        <v>441</v>
      </c>
      <c r="E342" s="82">
        <v>6</v>
      </c>
      <c r="F342" s="113"/>
    </row>
    <row r="343" spans="1:6" x14ac:dyDescent="0.25">
      <c r="A343" s="111"/>
      <c r="B343" s="112"/>
      <c r="C343" s="72">
        <v>10</v>
      </c>
      <c r="D343" s="81" t="s">
        <v>443</v>
      </c>
      <c r="E343" s="82">
        <v>1</v>
      </c>
      <c r="F343" s="113"/>
    </row>
    <row r="344" spans="1:6" x14ac:dyDescent="0.25">
      <c r="A344" s="111"/>
      <c r="B344" s="112"/>
      <c r="C344" s="72">
        <v>11</v>
      </c>
      <c r="D344" s="81" t="s">
        <v>442</v>
      </c>
      <c r="E344" s="82">
        <v>1</v>
      </c>
      <c r="F344" s="113"/>
    </row>
    <row r="345" spans="1:6" x14ac:dyDescent="0.25">
      <c r="A345" s="111"/>
      <c r="B345" s="112"/>
      <c r="C345" s="72">
        <v>12</v>
      </c>
      <c r="D345" s="81" t="s">
        <v>610</v>
      </c>
      <c r="E345" s="82">
        <v>1</v>
      </c>
      <c r="F345" s="113"/>
    </row>
    <row r="346" spans="1:6" x14ac:dyDescent="0.25">
      <c r="A346" s="111"/>
      <c r="B346" s="112"/>
      <c r="C346" s="72">
        <v>13</v>
      </c>
      <c r="D346" s="81" t="s">
        <v>481</v>
      </c>
      <c r="E346" s="82">
        <v>3</v>
      </c>
      <c r="F346" s="113"/>
    </row>
    <row r="347" spans="1:6" x14ac:dyDescent="0.25">
      <c r="A347" s="111"/>
      <c r="B347" s="112"/>
      <c r="C347" s="72">
        <v>14</v>
      </c>
      <c r="D347" s="81" t="s">
        <v>449</v>
      </c>
      <c r="E347" s="82">
        <v>0.1</v>
      </c>
      <c r="F347" s="113"/>
    </row>
    <row r="348" spans="1:6" x14ac:dyDescent="0.25">
      <c r="A348" s="111"/>
      <c r="B348" s="112"/>
      <c r="C348" s="72">
        <v>15</v>
      </c>
      <c r="D348" s="81" t="s">
        <v>450</v>
      </c>
      <c r="E348" s="82">
        <v>0.1</v>
      </c>
      <c r="F348" s="113"/>
    </row>
    <row r="349" spans="1:6" x14ac:dyDescent="0.25">
      <c r="A349" s="111"/>
      <c r="B349" s="112"/>
      <c r="C349" s="72">
        <v>16</v>
      </c>
      <c r="D349" s="81" t="s">
        <v>437</v>
      </c>
      <c r="E349" s="82">
        <v>4</v>
      </c>
      <c r="F349" s="113"/>
    </row>
    <row r="350" spans="1:6" x14ac:dyDescent="0.25">
      <c r="A350" s="111"/>
      <c r="B350" s="112"/>
      <c r="C350" s="72">
        <v>17</v>
      </c>
      <c r="D350" s="81" t="s">
        <v>436</v>
      </c>
      <c r="E350" s="82">
        <v>0.5</v>
      </c>
      <c r="F350" s="113"/>
    </row>
    <row r="351" spans="1:6" x14ac:dyDescent="0.25">
      <c r="A351" s="111"/>
      <c r="B351" s="112"/>
      <c r="C351" s="72">
        <v>18</v>
      </c>
      <c r="D351" s="81" t="s">
        <v>467</v>
      </c>
      <c r="E351" s="82">
        <v>6</v>
      </c>
      <c r="F351" s="113"/>
    </row>
    <row r="352" spans="1:6" x14ac:dyDescent="0.25">
      <c r="A352" s="111"/>
      <c r="B352" s="112"/>
      <c r="C352" s="72">
        <v>19</v>
      </c>
      <c r="D352" s="81" t="s">
        <v>466</v>
      </c>
      <c r="E352" s="82">
        <v>1</v>
      </c>
      <c r="F352" s="113"/>
    </row>
    <row r="353" spans="1:6" x14ac:dyDescent="0.25">
      <c r="A353" s="111"/>
      <c r="B353" s="112"/>
      <c r="C353" s="72">
        <v>20</v>
      </c>
      <c r="D353" s="81" t="s">
        <v>465</v>
      </c>
      <c r="E353" s="82">
        <v>0.1</v>
      </c>
      <c r="F353" s="113"/>
    </row>
    <row r="354" spans="1:6" x14ac:dyDescent="0.25">
      <c r="A354" s="111"/>
      <c r="B354" s="112"/>
      <c r="C354" s="72">
        <v>21</v>
      </c>
      <c r="D354" s="81" t="s">
        <v>464</v>
      </c>
      <c r="E354" s="82">
        <v>1</v>
      </c>
      <c r="F354" s="113"/>
    </row>
    <row r="355" spans="1:6" x14ac:dyDescent="0.25">
      <c r="A355" s="111"/>
      <c r="B355" s="112"/>
      <c r="C355" s="72"/>
      <c r="D355" s="69" t="s">
        <v>33</v>
      </c>
      <c r="E355" s="65">
        <f>SUBTOTAL(9,E334:E354)</f>
        <v>64.700000000000017</v>
      </c>
      <c r="F355" s="83"/>
    </row>
    <row r="356" spans="1:6" x14ac:dyDescent="0.25">
      <c r="A356" s="111" t="s">
        <v>631</v>
      </c>
      <c r="B356" s="112" t="s">
        <v>296</v>
      </c>
      <c r="C356" s="72">
        <v>1</v>
      </c>
      <c r="D356" s="81" t="s">
        <v>487</v>
      </c>
      <c r="E356" s="82">
        <v>19</v>
      </c>
      <c r="F356" s="113">
        <v>49</v>
      </c>
    </row>
    <row r="357" spans="1:6" x14ac:dyDescent="0.25">
      <c r="A357" s="111"/>
      <c r="B357" s="112"/>
      <c r="C357" s="72">
        <v>2</v>
      </c>
      <c r="D357" s="81" t="s">
        <v>458</v>
      </c>
      <c r="E357" s="82">
        <v>0.5</v>
      </c>
      <c r="F357" s="113"/>
    </row>
    <row r="358" spans="1:6" x14ac:dyDescent="0.25">
      <c r="A358" s="111"/>
      <c r="B358" s="112"/>
      <c r="C358" s="72">
        <v>3</v>
      </c>
      <c r="D358" s="81" t="s">
        <v>486</v>
      </c>
      <c r="E358" s="82">
        <v>19</v>
      </c>
      <c r="F358" s="113"/>
    </row>
    <row r="359" spans="1:6" x14ac:dyDescent="0.25">
      <c r="A359" s="111"/>
      <c r="B359" s="112"/>
      <c r="C359" s="72">
        <v>4</v>
      </c>
      <c r="D359" s="81" t="s">
        <v>454</v>
      </c>
      <c r="E359" s="82">
        <v>0.1</v>
      </c>
      <c r="F359" s="113"/>
    </row>
    <row r="360" spans="1:6" x14ac:dyDescent="0.25">
      <c r="A360" s="111"/>
      <c r="B360" s="112"/>
      <c r="C360" s="72">
        <v>5</v>
      </c>
      <c r="D360" s="81" t="s">
        <v>456</v>
      </c>
      <c r="E360" s="82">
        <v>0.1</v>
      </c>
      <c r="F360" s="113"/>
    </row>
    <row r="361" spans="1:6" x14ac:dyDescent="0.25">
      <c r="A361" s="111"/>
      <c r="B361" s="112"/>
      <c r="C361" s="72">
        <v>6</v>
      </c>
      <c r="D361" s="81" t="s">
        <v>485</v>
      </c>
      <c r="E361" s="82">
        <v>1</v>
      </c>
      <c r="F361" s="113"/>
    </row>
    <row r="362" spans="1:6" x14ac:dyDescent="0.25">
      <c r="A362" s="111"/>
      <c r="B362" s="112"/>
      <c r="C362" s="72">
        <v>7</v>
      </c>
      <c r="D362" s="81" t="s">
        <v>484</v>
      </c>
      <c r="E362" s="82">
        <v>0.1</v>
      </c>
      <c r="F362" s="113"/>
    </row>
    <row r="363" spans="1:6" x14ac:dyDescent="0.25">
      <c r="A363" s="111"/>
      <c r="B363" s="112"/>
      <c r="C363" s="72">
        <v>8</v>
      </c>
      <c r="D363" s="81" t="s">
        <v>482</v>
      </c>
      <c r="E363" s="82">
        <v>0.1</v>
      </c>
      <c r="F363" s="113"/>
    </row>
    <row r="364" spans="1:6" x14ac:dyDescent="0.25">
      <c r="A364" s="111"/>
      <c r="B364" s="112"/>
      <c r="C364" s="72">
        <v>9</v>
      </c>
      <c r="D364" s="81" t="s">
        <v>441</v>
      </c>
      <c r="E364" s="82">
        <v>6</v>
      </c>
      <c r="F364" s="113"/>
    </row>
    <row r="365" spans="1:6" x14ac:dyDescent="0.25">
      <c r="A365" s="111"/>
      <c r="B365" s="112"/>
      <c r="C365" s="72">
        <v>10</v>
      </c>
      <c r="D365" s="81" t="s">
        <v>443</v>
      </c>
      <c r="E365" s="82">
        <v>1</v>
      </c>
      <c r="F365" s="113"/>
    </row>
    <row r="366" spans="1:6" x14ac:dyDescent="0.25">
      <c r="A366" s="111"/>
      <c r="B366" s="112"/>
      <c r="C366" s="72">
        <v>11</v>
      </c>
      <c r="D366" s="81" t="s">
        <v>442</v>
      </c>
      <c r="E366" s="82">
        <v>1</v>
      </c>
      <c r="F366" s="113"/>
    </row>
    <row r="367" spans="1:6" x14ac:dyDescent="0.25">
      <c r="A367" s="111"/>
      <c r="B367" s="112"/>
      <c r="C367" s="72">
        <v>12</v>
      </c>
      <c r="D367" s="81" t="s">
        <v>478</v>
      </c>
      <c r="E367" s="82">
        <v>19</v>
      </c>
      <c r="F367" s="113"/>
    </row>
    <row r="368" spans="1:6" x14ac:dyDescent="0.25">
      <c r="A368" s="111"/>
      <c r="B368" s="112"/>
      <c r="C368" s="72">
        <v>13</v>
      </c>
      <c r="D368" s="81" t="s">
        <v>610</v>
      </c>
      <c r="E368" s="82">
        <v>1</v>
      </c>
      <c r="F368" s="113"/>
    </row>
    <row r="369" spans="1:6" x14ac:dyDescent="0.25">
      <c r="A369" s="111"/>
      <c r="B369" s="112"/>
      <c r="C369" s="72">
        <v>14</v>
      </c>
      <c r="D369" s="81" t="s">
        <v>614</v>
      </c>
      <c r="E369" s="82">
        <v>4</v>
      </c>
      <c r="F369" s="113"/>
    </row>
    <row r="370" spans="1:6" x14ac:dyDescent="0.25">
      <c r="A370" s="111"/>
      <c r="B370" s="112"/>
      <c r="C370" s="72">
        <v>15</v>
      </c>
      <c r="D370" s="81" t="s">
        <v>481</v>
      </c>
      <c r="E370" s="82">
        <v>3</v>
      </c>
      <c r="F370" s="113"/>
    </row>
    <row r="371" spans="1:6" x14ac:dyDescent="0.25">
      <c r="A371" s="111"/>
      <c r="B371" s="112"/>
      <c r="C371" s="72">
        <v>16</v>
      </c>
      <c r="D371" s="81" t="s">
        <v>449</v>
      </c>
      <c r="E371" s="82">
        <v>0.1</v>
      </c>
      <c r="F371" s="113"/>
    </row>
    <row r="372" spans="1:6" x14ac:dyDescent="0.25">
      <c r="A372" s="111"/>
      <c r="B372" s="112"/>
      <c r="C372" s="72">
        <v>17</v>
      </c>
      <c r="D372" s="81" t="s">
        <v>450</v>
      </c>
      <c r="E372" s="82">
        <v>0.1</v>
      </c>
      <c r="F372" s="113"/>
    </row>
    <row r="373" spans="1:6" x14ac:dyDescent="0.25">
      <c r="A373" s="111"/>
      <c r="B373" s="112"/>
      <c r="C373" s="72">
        <v>18</v>
      </c>
      <c r="D373" s="81" t="s">
        <v>437</v>
      </c>
      <c r="E373" s="82">
        <v>4</v>
      </c>
      <c r="F373" s="113"/>
    </row>
    <row r="374" spans="1:6" x14ac:dyDescent="0.25">
      <c r="A374" s="111"/>
      <c r="B374" s="112"/>
      <c r="C374" s="72">
        <v>19</v>
      </c>
      <c r="D374" s="81" t="s">
        <v>436</v>
      </c>
      <c r="E374" s="82">
        <v>0.5</v>
      </c>
      <c r="F374" s="113"/>
    </row>
    <row r="375" spans="1:6" x14ac:dyDescent="0.25">
      <c r="A375" s="111"/>
      <c r="B375" s="112"/>
      <c r="C375" s="72">
        <v>20</v>
      </c>
      <c r="D375" s="81" t="s">
        <v>467</v>
      </c>
      <c r="E375" s="82">
        <v>6</v>
      </c>
      <c r="F375" s="113"/>
    </row>
    <row r="376" spans="1:6" x14ac:dyDescent="0.25">
      <c r="A376" s="111"/>
      <c r="B376" s="112"/>
      <c r="C376" s="72">
        <v>21</v>
      </c>
      <c r="D376" s="81" t="s">
        <v>466</v>
      </c>
      <c r="E376" s="82">
        <v>1</v>
      </c>
      <c r="F376" s="113"/>
    </row>
    <row r="377" spans="1:6" x14ac:dyDescent="0.25">
      <c r="A377" s="111"/>
      <c r="B377" s="112"/>
      <c r="C377" s="72">
        <v>22</v>
      </c>
      <c r="D377" s="81" t="s">
        <v>465</v>
      </c>
      <c r="E377" s="82">
        <v>0.1</v>
      </c>
      <c r="F377" s="113"/>
    </row>
    <row r="378" spans="1:6" x14ac:dyDescent="0.25">
      <c r="A378" s="111"/>
      <c r="B378" s="112"/>
      <c r="C378" s="72">
        <v>23</v>
      </c>
      <c r="D378" s="81" t="s">
        <v>464</v>
      </c>
      <c r="E378" s="82">
        <v>1</v>
      </c>
      <c r="F378" s="113"/>
    </row>
    <row r="379" spans="1:6" x14ac:dyDescent="0.25">
      <c r="A379" s="111"/>
      <c r="B379" s="112"/>
      <c r="C379" s="72"/>
      <c r="D379" s="69" t="s">
        <v>33</v>
      </c>
      <c r="E379" s="65">
        <f>SUBTOTAL(9,E356:E378)</f>
        <v>87.699999999999989</v>
      </c>
      <c r="F379" s="83"/>
    </row>
    <row r="380" spans="1:6" x14ac:dyDescent="0.25">
      <c r="A380" s="111" t="s">
        <v>632</v>
      </c>
      <c r="B380" s="112" t="s">
        <v>300</v>
      </c>
      <c r="C380" s="72">
        <v>1</v>
      </c>
      <c r="D380" s="81" t="s">
        <v>482</v>
      </c>
      <c r="E380" s="82">
        <v>0.1</v>
      </c>
      <c r="F380" s="113">
        <v>34</v>
      </c>
    </row>
    <row r="381" spans="1:6" x14ac:dyDescent="0.25">
      <c r="A381" s="111"/>
      <c r="B381" s="112"/>
      <c r="C381" s="72">
        <v>2</v>
      </c>
      <c r="D381" s="81" t="s">
        <v>441</v>
      </c>
      <c r="E381" s="82">
        <v>6</v>
      </c>
      <c r="F381" s="113"/>
    </row>
    <row r="382" spans="1:6" x14ac:dyDescent="0.25">
      <c r="A382" s="111"/>
      <c r="B382" s="112"/>
      <c r="C382" s="72">
        <v>3</v>
      </c>
      <c r="D382" s="81" t="s">
        <v>443</v>
      </c>
      <c r="E382" s="82">
        <v>1</v>
      </c>
      <c r="F382" s="113"/>
    </row>
    <row r="383" spans="1:6" x14ac:dyDescent="0.25">
      <c r="A383" s="111"/>
      <c r="B383" s="112"/>
      <c r="C383" s="72">
        <v>4</v>
      </c>
      <c r="D383" s="81" t="s">
        <v>442</v>
      </c>
      <c r="E383" s="82">
        <v>1</v>
      </c>
      <c r="F383" s="113"/>
    </row>
    <row r="384" spans="1:6" x14ac:dyDescent="0.25">
      <c r="A384" s="111"/>
      <c r="B384" s="112"/>
      <c r="C384" s="72">
        <v>5</v>
      </c>
      <c r="D384" s="81" t="s">
        <v>478</v>
      </c>
      <c r="E384" s="82">
        <v>19</v>
      </c>
      <c r="F384" s="113"/>
    </row>
    <row r="385" spans="1:6" x14ac:dyDescent="0.25">
      <c r="A385" s="111"/>
      <c r="B385" s="112"/>
      <c r="C385" s="72">
        <v>6</v>
      </c>
      <c r="D385" s="81" t="s">
        <v>610</v>
      </c>
      <c r="E385" s="82">
        <v>1</v>
      </c>
      <c r="F385" s="113"/>
    </row>
    <row r="386" spans="1:6" x14ac:dyDescent="0.25">
      <c r="A386" s="111"/>
      <c r="B386" s="112"/>
      <c r="C386" s="72">
        <v>7</v>
      </c>
      <c r="D386" s="81" t="s">
        <v>481</v>
      </c>
      <c r="E386" s="82">
        <v>3</v>
      </c>
      <c r="F386" s="113"/>
    </row>
    <row r="387" spans="1:6" x14ac:dyDescent="0.25">
      <c r="A387" s="111"/>
      <c r="B387" s="112"/>
      <c r="C387" s="72">
        <v>8</v>
      </c>
      <c r="D387" s="81" t="s">
        <v>488</v>
      </c>
      <c r="E387" s="82">
        <v>19</v>
      </c>
      <c r="F387" s="113"/>
    </row>
    <row r="388" spans="1:6" x14ac:dyDescent="0.25">
      <c r="A388" s="111"/>
      <c r="B388" s="112"/>
      <c r="C388" s="72">
        <v>9</v>
      </c>
      <c r="D388" s="81" t="s">
        <v>459</v>
      </c>
      <c r="E388" s="82">
        <v>1</v>
      </c>
      <c r="F388" s="113"/>
    </row>
    <row r="389" spans="1:6" x14ac:dyDescent="0.25">
      <c r="A389" s="111"/>
      <c r="B389" s="112"/>
      <c r="C389" s="72">
        <v>10</v>
      </c>
      <c r="D389" s="81" t="s">
        <v>457</v>
      </c>
      <c r="E389" s="82">
        <v>5</v>
      </c>
      <c r="F389" s="113"/>
    </row>
    <row r="390" spans="1:6" x14ac:dyDescent="0.25">
      <c r="A390" s="111"/>
      <c r="B390" s="112"/>
      <c r="C390" s="72">
        <v>11</v>
      </c>
      <c r="D390" s="81" t="s">
        <v>451</v>
      </c>
      <c r="E390" s="82">
        <v>0.1</v>
      </c>
      <c r="F390" s="113"/>
    </row>
    <row r="391" spans="1:6" x14ac:dyDescent="0.25">
      <c r="A391" s="111"/>
      <c r="B391" s="112"/>
      <c r="C391" s="72"/>
      <c r="D391" s="69" t="s">
        <v>33</v>
      </c>
      <c r="E391" s="65">
        <f>SUBTOTAL(9,E380:E390)</f>
        <v>56.2</v>
      </c>
      <c r="F391" s="83"/>
    </row>
    <row r="392" spans="1:6" x14ac:dyDescent="0.25">
      <c r="A392" s="111" t="s">
        <v>633</v>
      </c>
      <c r="B392" s="112" t="s">
        <v>301</v>
      </c>
      <c r="C392" s="72">
        <v>1</v>
      </c>
      <c r="D392" s="81" t="s">
        <v>482</v>
      </c>
      <c r="E392" s="82">
        <v>0.1</v>
      </c>
      <c r="F392" s="113">
        <v>34</v>
      </c>
    </row>
    <row r="393" spans="1:6" x14ac:dyDescent="0.25">
      <c r="A393" s="111"/>
      <c r="B393" s="112"/>
      <c r="C393" s="72">
        <v>2</v>
      </c>
      <c r="D393" s="81" t="s">
        <v>441</v>
      </c>
      <c r="E393" s="82">
        <v>6</v>
      </c>
      <c r="F393" s="113"/>
    </row>
    <row r="394" spans="1:6" x14ac:dyDescent="0.25">
      <c r="A394" s="111"/>
      <c r="B394" s="112"/>
      <c r="C394" s="72">
        <v>3</v>
      </c>
      <c r="D394" s="81" t="s">
        <v>443</v>
      </c>
      <c r="E394" s="82">
        <v>1</v>
      </c>
      <c r="F394" s="113"/>
    </row>
    <row r="395" spans="1:6" x14ac:dyDescent="0.25">
      <c r="A395" s="111"/>
      <c r="B395" s="112"/>
      <c r="C395" s="72">
        <v>4</v>
      </c>
      <c r="D395" s="81" t="s">
        <v>442</v>
      </c>
      <c r="E395" s="82">
        <v>1</v>
      </c>
      <c r="F395" s="113"/>
    </row>
    <row r="396" spans="1:6" x14ac:dyDescent="0.25">
      <c r="A396" s="111"/>
      <c r="B396" s="112"/>
      <c r="C396" s="72">
        <v>5</v>
      </c>
      <c r="D396" s="81" t="s">
        <v>478</v>
      </c>
      <c r="E396" s="82">
        <v>19</v>
      </c>
      <c r="F396" s="113"/>
    </row>
    <row r="397" spans="1:6" x14ac:dyDescent="0.25">
      <c r="A397" s="111"/>
      <c r="B397" s="112"/>
      <c r="C397" s="72">
        <v>6</v>
      </c>
      <c r="D397" s="81" t="s">
        <v>610</v>
      </c>
      <c r="E397" s="82">
        <v>1</v>
      </c>
      <c r="F397" s="113"/>
    </row>
    <row r="398" spans="1:6" x14ac:dyDescent="0.25">
      <c r="A398" s="111"/>
      <c r="B398" s="112"/>
      <c r="C398" s="72">
        <v>7</v>
      </c>
      <c r="D398" s="81" t="s">
        <v>481</v>
      </c>
      <c r="E398" s="82">
        <v>3</v>
      </c>
      <c r="F398" s="113"/>
    </row>
    <row r="399" spans="1:6" x14ac:dyDescent="0.25">
      <c r="A399" s="111"/>
      <c r="B399" s="112"/>
      <c r="C399" s="72">
        <v>8</v>
      </c>
      <c r="D399" s="81" t="s">
        <v>437</v>
      </c>
      <c r="E399" s="82">
        <v>4</v>
      </c>
      <c r="F399" s="113"/>
    </row>
    <row r="400" spans="1:6" x14ac:dyDescent="0.25">
      <c r="A400" s="111"/>
      <c r="B400" s="112"/>
      <c r="C400" s="72">
        <v>9</v>
      </c>
      <c r="D400" s="81" t="s">
        <v>436</v>
      </c>
      <c r="E400" s="82">
        <v>0.5</v>
      </c>
      <c r="F400" s="113"/>
    </row>
    <row r="401" spans="1:6" x14ac:dyDescent="0.25">
      <c r="A401" s="111"/>
      <c r="B401" s="112"/>
      <c r="C401" s="72">
        <v>10</v>
      </c>
      <c r="D401" s="81" t="s">
        <v>488</v>
      </c>
      <c r="E401" s="82">
        <v>19</v>
      </c>
      <c r="F401" s="113"/>
    </row>
    <row r="402" spans="1:6" x14ac:dyDescent="0.25">
      <c r="A402" s="111"/>
      <c r="B402" s="112"/>
      <c r="C402" s="72">
        <v>11</v>
      </c>
      <c r="D402" s="81" t="s">
        <v>459</v>
      </c>
      <c r="E402" s="82">
        <v>1</v>
      </c>
      <c r="F402" s="113"/>
    </row>
    <row r="403" spans="1:6" x14ac:dyDescent="0.25">
      <c r="A403" s="111"/>
      <c r="B403" s="112"/>
      <c r="C403" s="72">
        <v>12</v>
      </c>
      <c r="D403" s="81" t="s">
        <v>457</v>
      </c>
      <c r="E403" s="82">
        <v>5</v>
      </c>
      <c r="F403" s="113"/>
    </row>
    <row r="404" spans="1:6" x14ac:dyDescent="0.25">
      <c r="A404" s="111"/>
      <c r="B404" s="112"/>
      <c r="C404" s="72">
        <v>13</v>
      </c>
      <c r="D404" s="81" t="s">
        <v>451</v>
      </c>
      <c r="E404" s="82">
        <v>0.1</v>
      </c>
      <c r="F404" s="113"/>
    </row>
    <row r="405" spans="1:6" x14ac:dyDescent="0.25">
      <c r="A405" s="111"/>
      <c r="B405" s="112"/>
      <c r="C405" s="72"/>
      <c r="D405" s="69" t="s">
        <v>33</v>
      </c>
      <c r="E405" s="65">
        <f>SUBTOTAL(9,E392:E404)</f>
        <v>60.7</v>
      </c>
      <c r="F405" s="83"/>
    </row>
    <row r="406" spans="1:6" x14ac:dyDescent="0.25">
      <c r="A406" s="111" t="s">
        <v>634</v>
      </c>
      <c r="B406" s="112" t="s">
        <v>302</v>
      </c>
      <c r="C406" s="72">
        <v>1</v>
      </c>
      <c r="D406" s="81" t="s">
        <v>482</v>
      </c>
      <c r="E406" s="82">
        <v>0.1</v>
      </c>
      <c r="F406" s="113">
        <v>36</v>
      </c>
    </row>
    <row r="407" spans="1:6" x14ac:dyDescent="0.25">
      <c r="A407" s="111"/>
      <c r="B407" s="112"/>
      <c r="C407" s="72">
        <v>2</v>
      </c>
      <c r="D407" s="81" t="s">
        <v>441</v>
      </c>
      <c r="E407" s="82">
        <v>6</v>
      </c>
      <c r="F407" s="113"/>
    </row>
    <row r="408" spans="1:6" x14ac:dyDescent="0.25">
      <c r="A408" s="111"/>
      <c r="B408" s="112"/>
      <c r="C408" s="72">
        <v>3</v>
      </c>
      <c r="D408" s="81" t="s">
        <v>443</v>
      </c>
      <c r="E408" s="82">
        <v>1</v>
      </c>
      <c r="F408" s="113"/>
    </row>
    <row r="409" spans="1:6" x14ac:dyDescent="0.25">
      <c r="A409" s="111"/>
      <c r="B409" s="112"/>
      <c r="C409" s="72">
        <v>4</v>
      </c>
      <c r="D409" s="81" t="s">
        <v>442</v>
      </c>
      <c r="E409" s="82">
        <v>1</v>
      </c>
      <c r="F409" s="113"/>
    </row>
    <row r="410" spans="1:6" x14ac:dyDescent="0.25">
      <c r="A410" s="111"/>
      <c r="B410" s="112"/>
      <c r="C410" s="72">
        <v>5</v>
      </c>
      <c r="D410" s="81" t="s">
        <v>478</v>
      </c>
      <c r="E410" s="82">
        <v>19</v>
      </c>
      <c r="F410" s="113"/>
    </row>
    <row r="411" spans="1:6" x14ac:dyDescent="0.25">
      <c r="A411" s="111"/>
      <c r="B411" s="112"/>
      <c r="C411" s="72">
        <v>6</v>
      </c>
      <c r="D411" s="81" t="s">
        <v>610</v>
      </c>
      <c r="E411" s="82">
        <v>1</v>
      </c>
      <c r="F411" s="113"/>
    </row>
    <row r="412" spans="1:6" x14ac:dyDescent="0.25">
      <c r="A412" s="111"/>
      <c r="B412" s="112"/>
      <c r="C412" s="72">
        <v>7</v>
      </c>
      <c r="D412" s="81" t="s">
        <v>614</v>
      </c>
      <c r="E412" s="82">
        <v>4</v>
      </c>
      <c r="F412" s="113"/>
    </row>
    <row r="413" spans="1:6" x14ac:dyDescent="0.25">
      <c r="A413" s="111"/>
      <c r="B413" s="112"/>
      <c r="C413" s="72">
        <v>8</v>
      </c>
      <c r="D413" s="81" t="s">
        <v>481</v>
      </c>
      <c r="E413" s="82">
        <v>3</v>
      </c>
      <c r="F413" s="113"/>
    </row>
    <row r="414" spans="1:6" x14ac:dyDescent="0.25">
      <c r="A414" s="111"/>
      <c r="B414" s="112"/>
      <c r="C414" s="72">
        <v>9</v>
      </c>
      <c r="D414" s="81" t="s">
        <v>437</v>
      </c>
      <c r="E414" s="82">
        <v>4</v>
      </c>
      <c r="F414" s="113"/>
    </row>
    <row r="415" spans="1:6" x14ac:dyDescent="0.25">
      <c r="A415" s="111"/>
      <c r="B415" s="112"/>
      <c r="C415" s="72">
        <v>10</v>
      </c>
      <c r="D415" s="81" t="s">
        <v>436</v>
      </c>
      <c r="E415" s="82">
        <v>0.5</v>
      </c>
      <c r="F415" s="113"/>
    </row>
    <row r="416" spans="1:6" x14ac:dyDescent="0.25">
      <c r="A416" s="111"/>
      <c r="B416" s="112"/>
      <c r="C416" s="72">
        <v>11</v>
      </c>
      <c r="D416" s="81" t="s">
        <v>488</v>
      </c>
      <c r="E416" s="82">
        <v>19</v>
      </c>
      <c r="F416" s="113"/>
    </row>
    <row r="417" spans="1:6" x14ac:dyDescent="0.25">
      <c r="A417" s="111"/>
      <c r="B417" s="112"/>
      <c r="C417" s="72">
        <v>12</v>
      </c>
      <c r="D417" s="81" t="s">
        <v>459</v>
      </c>
      <c r="E417" s="82">
        <v>1</v>
      </c>
      <c r="F417" s="113"/>
    </row>
    <row r="418" spans="1:6" x14ac:dyDescent="0.25">
      <c r="A418" s="111"/>
      <c r="B418" s="112"/>
      <c r="C418" s="72">
        <v>13</v>
      </c>
      <c r="D418" s="81" t="s">
        <v>457</v>
      </c>
      <c r="E418" s="82">
        <v>5</v>
      </c>
      <c r="F418" s="113"/>
    </row>
    <row r="419" spans="1:6" x14ac:dyDescent="0.25">
      <c r="A419" s="111"/>
      <c r="B419" s="112"/>
      <c r="C419" s="72">
        <v>14</v>
      </c>
      <c r="D419" s="81" t="s">
        <v>451</v>
      </c>
      <c r="E419" s="82">
        <v>0.1</v>
      </c>
      <c r="F419" s="113"/>
    </row>
    <row r="420" spans="1:6" x14ac:dyDescent="0.25">
      <c r="A420" s="111"/>
      <c r="B420" s="112"/>
      <c r="C420" s="72"/>
      <c r="D420" s="69" t="s">
        <v>33</v>
      </c>
      <c r="E420" s="65">
        <f>SUBTOTAL(9,E406:E419)</f>
        <v>64.699999999999989</v>
      </c>
      <c r="F420" s="83"/>
    </row>
    <row r="421" spans="1:6" x14ac:dyDescent="0.25">
      <c r="A421" s="111" t="s">
        <v>635</v>
      </c>
      <c r="B421" s="112" t="s">
        <v>636</v>
      </c>
      <c r="C421" s="72">
        <v>1</v>
      </c>
      <c r="D421" s="81" t="s">
        <v>487</v>
      </c>
      <c r="E421" s="82">
        <v>19</v>
      </c>
      <c r="F421" s="113">
        <v>58</v>
      </c>
    </row>
    <row r="422" spans="1:6" x14ac:dyDescent="0.25">
      <c r="A422" s="111"/>
      <c r="B422" s="112"/>
      <c r="C422" s="72">
        <v>2</v>
      </c>
      <c r="D422" s="81" t="s">
        <v>458</v>
      </c>
      <c r="E422" s="82">
        <v>0.5</v>
      </c>
      <c r="F422" s="113"/>
    </row>
    <row r="423" spans="1:6" x14ac:dyDescent="0.25">
      <c r="A423" s="111"/>
      <c r="B423" s="112"/>
      <c r="C423" s="72">
        <v>3</v>
      </c>
      <c r="D423" s="81" t="s">
        <v>486</v>
      </c>
      <c r="E423" s="82">
        <v>19</v>
      </c>
      <c r="F423" s="113"/>
    </row>
    <row r="424" spans="1:6" x14ac:dyDescent="0.25">
      <c r="A424" s="111"/>
      <c r="B424" s="112"/>
      <c r="C424" s="72">
        <v>4</v>
      </c>
      <c r="D424" s="81" t="s">
        <v>454</v>
      </c>
      <c r="E424" s="82">
        <v>0.1</v>
      </c>
      <c r="F424" s="113"/>
    </row>
    <row r="425" spans="1:6" x14ac:dyDescent="0.25">
      <c r="A425" s="111"/>
      <c r="B425" s="112"/>
      <c r="C425" s="72">
        <v>5</v>
      </c>
      <c r="D425" s="81" t="s">
        <v>456</v>
      </c>
      <c r="E425" s="82">
        <v>0.1</v>
      </c>
      <c r="F425" s="113"/>
    </row>
    <row r="426" spans="1:6" x14ac:dyDescent="0.25">
      <c r="A426" s="111"/>
      <c r="B426" s="112"/>
      <c r="C426" s="72">
        <v>6</v>
      </c>
      <c r="D426" s="81" t="s">
        <v>485</v>
      </c>
      <c r="E426" s="82">
        <v>1</v>
      </c>
      <c r="F426" s="113"/>
    </row>
    <row r="427" spans="1:6" x14ac:dyDescent="0.25">
      <c r="A427" s="111"/>
      <c r="B427" s="112"/>
      <c r="C427" s="72">
        <v>7</v>
      </c>
      <c r="D427" s="81" t="s">
        <v>484</v>
      </c>
      <c r="E427" s="82">
        <v>0.1</v>
      </c>
      <c r="F427" s="113"/>
    </row>
    <row r="428" spans="1:6" x14ac:dyDescent="0.25">
      <c r="A428" s="111"/>
      <c r="B428" s="112"/>
      <c r="C428" s="72">
        <v>8</v>
      </c>
      <c r="D428" s="81" t="s">
        <v>482</v>
      </c>
      <c r="E428" s="82">
        <v>0.1</v>
      </c>
      <c r="F428" s="113"/>
    </row>
    <row r="429" spans="1:6" x14ac:dyDescent="0.25">
      <c r="A429" s="111"/>
      <c r="B429" s="112"/>
      <c r="C429" s="72">
        <v>9</v>
      </c>
      <c r="D429" s="81" t="s">
        <v>441</v>
      </c>
      <c r="E429" s="82">
        <v>6</v>
      </c>
      <c r="F429" s="113"/>
    </row>
    <row r="430" spans="1:6" x14ac:dyDescent="0.25">
      <c r="A430" s="111"/>
      <c r="B430" s="112"/>
      <c r="C430" s="72">
        <v>10</v>
      </c>
      <c r="D430" s="81" t="s">
        <v>443</v>
      </c>
      <c r="E430" s="82">
        <v>1</v>
      </c>
      <c r="F430" s="113"/>
    </row>
    <row r="431" spans="1:6" x14ac:dyDescent="0.25">
      <c r="A431" s="111"/>
      <c r="B431" s="112"/>
      <c r="C431" s="72">
        <v>11</v>
      </c>
      <c r="D431" s="81" t="s">
        <v>442</v>
      </c>
      <c r="E431" s="82">
        <v>1</v>
      </c>
      <c r="F431" s="113"/>
    </row>
    <row r="432" spans="1:6" x14ac:dyDescent="0.25">
      <c r="A432" s="111"/>
      <c r="B432" s="112"/>
      <c r="C432" s="72">
        <v>12</v>
      </c>
      <c r="D432" s="81" t="s">
        <v>478</v>
      </c>
      <c r="E432" s="82">
        <v>19</v>
      </c>
      <c r="F432" s="113"/>
    </row>
    <row r="433" spans="1:6" x14ac:dyDescent="0.25">
      <c r="A433" s="111"/>
      <c r="B433" s="112"/>
      <c r="C433" s="72">
        <v>13</v>
      </c>
      <c r="D433" s="81" t="s">
        <v>610</v>
      </c>
      <c r="E433" s="82">
        <v>1</v>
      </c>
      <c r="F433" s="113"/>
    </row>
    <row r="434" spans="1:6" x14ac:dyDescent="0.25">
      <c r="A434" s="111"/>
      <c r="B434" s="112"/>
      <c r="C434" s="72">
        <v>14</v>
      </c>
      <c r="D434" s="81" t="s">
        <v>614</v>
      </c>
      <c r="E434" s="82">
        <v>4</v>
      </c>
      <c r="F434" s="113"/>
    </row>
    <row r="435" spans="1:6" x14ac:dyDescent="0.25">
      <c r="A435" s="111"/>
      <c r="B435" s="112"/>
      <c r="C435" s="72">
        <v>15</v>
      </c>
      <c r="D435" s="81" t="s">
        <v>481</v>
      </c>
      <c r="E435" s="82">
        <v>3</v>
      </c>
      <c r="F435" s="113"/>
    </row>
    <row r="436" spans="1:6" x14ac:dyDescent="0.25">
      <c r="A436" s="111"/>
      <c r="B436" s="112"/>
      <c r="C436" s="72">
        <v>16</v>
      </c>
      <c r="D436" s="81" t="s">
        <v>449</v>
      </c>
      <c r="E436" s="82">
        <v>0.1</v>
      </c>
      <c r="F436" s="113"/>
    </row>
    <row r="437" spans="1:6" x14ac:dyDescent="0.25">
      <c r="A437" s="111"/>
      <c r="B437" s="112"/>
      <c r="C437" s="72">
        <v>17</v>
      </c>
      <c r="D437" s="81" t="s">
        <v>450</v>
      </c>
      <c r="E437" s="82">
        <v>0.1</v>
      </c>
      <c r="F437" s="113"/>
    </row>
    <row r="438" spans="1:6" x14ac:dyDescent="0.25">
      <c r="A438" s="111"/>
      <c r="B438" s="112"/>
      <c r="C438" s="72">
        <v>18</v>
      </c>
      <c r="D438" s="81" t="s">
        <v>437</v>
      </c>
      <c r="E438" s="82">
        <v>4</v>
      </c>
      <c r="F438" s="113"/>
    </row>
    <row r="439" spans="1:6" x14ac:dyDescent="0.25">
      <c r="A439" s="111"/>
      <c r="B439" s="112"/>
      <c r="C439" s="72">
        <v>19</v>
      </c>
      <c r="D439" s="81" t="s">
        <v>436</v>
      </c>
      <c r="E439" s="82">
        <v>0.5</v>
      </c>
      <c r="F439" s="113"/>
    </row>
    <row r="440" spans="1:6" x14ac:dyDescent="0.25">
      <c r="A440" s="111"/>
      <c r="B440" s="112"/>
      <c r="C440" s="72">
        <v>20</v>
      </c>
      <c r="D440" s="81" t="s">
        <v>488</v>
      </c>
      <c r="E440" s="82">
        <v>19</v>
      </c>
      <c r="F440" s="113"/>
    </row>
    <row r="441" spans="1:6" x14ac:dyDescent="0.25">
      <c r="A441" s="111"/>
      <c r="B441" s="112"/>
      <c r="C441" s="72">
        <v>21</v>
      </c>
      <c r="D441" s="81" t="s">
        <v>459</v>
      </c>
      <c r="E441" s="82">
        <v>1</v>
      </c>
      <c r="F441" s="113"/>
    </row>
    <row r="442" spans="1:6" x14ac:dyDescent="0.25">
      <c r="A442" s="111"/>
      <c r="B442" s="112"/>
      <c r="C442" s="72">
        <v>22</v>
      </c>
      <c r="D442" s="81" t="s">
        <v>457</v>
      </c>
      <c r="E442" s="82">
        <v>5</v>
      </c>
      <c r="F442" s="113"/>
    </row>
    <row r="443" spans="1:6" x14ac:dyDescent="0.25">
      <c r="A443" s="111"/>
      <c r="B443" s="112"/>
      <c r="C443" s="72">
        <v>23</v>
      </c>
      <c r="D443" s="81" t="s">
        <v>451</v>
      </c>
      <c r="E443" s="82">
        <v>0.1</v>
      </c>
      <c r="F443" s="113"/>
    </row>
    <row r="444" spans="1:6" x14ac:dyDescent="0.25">
      <c r="A444" s="111"/>
      <c r="B444" s="112"/>
      <c r="C444" s="72"/>
      <c r="D444" s="69" t="s">
        <v>33</v>
      </c>
      <c r="E444" s="65">
        <f>SUBTOTAL(9,E421:E443)</f>
        <v>104.69999999999999</v>
      </c>
      <c r="F444" s="83"/>
    </row>
    <row r="445" spans="1:6" x14ac:dyDescent="0.25">
      <c r="A445" s="111" t="s">
        <v>637</v>
      </c>
      <c r="B445" s="112" t="s">
        <v>303</v>
      </c>
      <c r="C445" s="72">
        <v>1</v>
      </c>
      <c r="D445" s="81" t="s">
        <v>482</v>
      </c>
      <c r="E445" s="82">
        <v>0.1</v>
      </c>
      <c r="F445" s="113">
        <v>20</v>
      </c>
    </row>
    <row r="446" spans="1:6" x14ac:dyDescent="0.25">
      <c r="A446" s="111"/>
      <c r="B446" s="112"/>
      <c r="C446" s="72">
        <v>2</v>
      </c>
      <c r="D446" s="81" t="s">
        <v>441</v>
      </c>
      <c r="E446" s="82">
        <v>6</v>
      </c>
      <c r="F446" s="113"/>
    </row>
    <row r="447" spans="1:6" x14ac:dyDescent="0.25">
      <c r="A447" s="111"/>
      <c r="B447" s="112"/>
      <c r="C447" s="72">
        <v>3</v>
      </c>
      <c r="D447" s="81" t="s">
        <v>443</v>
      </c>
      <c r="E447" s="82">
        <v>1</v>
      </c>
      <c r="F447" s="113"/>
    </row>
    <row r="448" spans="1:6" x14ac:dyDescent="0.25">
      <c r="A448" s="111"/>
      <c r="B448" s="112"/>
      <c r="C448" s="72">
        <v>4</v>
      </c>
      <c r="D448" s="81" t="s">
        <v>442</v>
      </c>
      <c r="E448" s="82">
        <v>1</v>
      </c>
      <c r="F448" s="113"/>
    </row>
    <row r="449" spans="1:6" x14ac:dyDescent="0.25">
      <c r="A449" s="111"/>
      <c r="B449" s="112"/>
      <c r="C449" s="72">
        <v>5</v>
      </c>
      <c r="D449" s="81" t="s">
        <v>478</v>
      </c>
      <c r="E449" s="82">
        <v>19</v>
      </c>
      <c r="F449" s="113"/>
    </row>
    <row r="450" spans="1:6" x14ac:dyDescent="0.25">
      <c r="A450" s="111"/>
      <c r="B450" s="112"/>
      <c r="C450" s="72">
        <v>6</v>
      </c>
      <c r="D450" s="81" t="s">
        <v>610</v>
      </c>
      <c r="E450" s="82">
        <v>1</v>
      </c>
      <c r="F450" s="113"/>
    </row>
    <row r="451" spans="1:6" x14ac:dyDescent="0.25">
      <c r="A451" s="111"/>
      <c r="B451" s="112"/>
      <c r="C451" s="72">
        <v>7</v>
      </c>
      <c r="D451" s="81" t="s">
        <v>481</v>
      </c>
      <c r="E451" s="82">
        <v>3</v>
      </c>
      <c r="F451" s="113"/>
    </row>
    <row r="452" spans="1:6" x14ac:dyDescent="0.25">
      <c r="A452" s="111"/>
      <c r="B452" s="112"/>
      <c r="C452" s="72">
        <v>8</v>
      </c>
      <c r="D452" s="81" t="s">
        <v>436</v>
      </c>
      <c r="E452" s="82">
        <v>0.5</v>
      </c>
      <c r="F452" s="113"/>
    </row>
    <row r="453" spans="1:6" x14ac:dyDescent="0.25">
      <c r="A453" s="111"/>
      <c r="B453" s="112"/>
      <c r="C453" s="72">
        <v>9</v>
      </c>
      <c r="D453" s="81" t="s">
        <v>483</v>
      </c>
      <c r="E453" s="82">
        <v>3</v>
      </c>
      <c r="F453" s="113"/>
    </row>
    <row r="454" spans="1:6" x14ac:dyDescent="0.25">
      <c r="A454" s="111"/>
      <c r="B454" s="112"/>
      <c r="C454" s="72">
        <v>10</v>
      </c>
      <c r="D454" s="81" t="s">
        <v>445</v>
      </c>
      <c r="E454" s="82">
        <v>0.1</v>
      </c>
      <c r="F454" s="113"/>
    </row>
    <row r="455" spans="1:6" x14ac:dyDescent="0.25">
      <c r="A455" s="111"/>
      <c r="B455" s="112"/>
      <c r="C455" s="72"/>
      <c r="D455" s="69" t="s">
        <v>33</v>
      </c>
      <c r="E455" s="65">
        <f>SUBTOTAL(9,E445:E454)</f>
        <v>34.700000000000003</v>
      </c>
      <c r="F455" s="83"/>
    </row>
    <row r="456" spans="1:6" x14ac:dyDescent="0.25">
      <c r="A456" s="111" t="s">
        <v>638</v>
      </c>
      <c r="B456" s="112" t="s">
        <v>304</v>
      </c>
      <c r="C456" s="72">
        <v>1</v>
      </c>
      <c r="D456" s="81" t="s">
        <v>482</v>
      </c>
      <c r="E456" s="82">
        <v>0.1</v>
      </c>
      <c r="F456" s="113">
        <v>22</v>
      </c>
    </row>
    <row r="457" spans="1:6" x14ac:dyDescent="0.25">
      <c r="A457" s="111"/>
      <c r="B457" s="112"/>
      <c r="C457" s="72">
        <v>2</v>
      </c>
      <c r="D457" s="81" t="s">
        <v>441</v>
      </c>
      <c r="E457" s="82">
        <v>6</v>
      </c>
      <c r="F457" s="113"/>
    </row>
    <row r="458" spans="1:6" x14ac:dyDescent="0.25">
      <c r="A458" s="111"/>
      <c r="B458" s="112"/>
      <c r="C458" s="72">
        <v>3</v>
      </c>
      <c r="D458" s="81" t="s">
        <v>443</v>
      </c>
      <c r="E458" s="82">
        <v>1</v>
      </c>
      <c r="F458" s="113"/>
    </row>
    <row r="459" spans="1:6" x14ac:dyDescent="0.25">
      <c r="A459" s="111"/>
      <c r="B459" s="112"/>
      <c r="C459" s="72">
        <v>4</v>
      </c>
      <c r="D459" s="81" t="s">
        <v>442</v>
      </c>
      <c r="E459" s="82">
        <v>1</v>
      </c>
      <c r="F459" s="113"/>
    </row>
    <row r="460" spans="1:6" x14ac:dyDescent="0.25">
      <c r="A460" s="111"/>
      <c r="B460" s="112"/>
      <c r="C460" s="72">
        <v>5</v>
      </c>
      <c r="D460" s="81" t="s">
        <v>478</v>
      </c>
      <c r="E460" s="82">
        <v>19</v>
      </c>
      <c r="F460" s="113"/>
    </row>
    <row r="461" spans="1:6" x14ac:dyDescent="0.25">
      <c r="A461" s="111"/>
      <c r="B461" s="112"/>
      <c r="C461" s="72">
        <v>6</v>
      </c>
      <c r="D461" s="81" t="s">
        <v>610</v>
      </c>
      <c r="E461" s="82">
        <v>1</v>
      </c>
      <c r="F461" s="113"/>
    </row>
    <row r="462" spans="1:6" x14ac:dyDescent="0.25">
      <c r="A462" s="111"/>
      <c r="B462" s="112"/>
      <c r="C462" s="72">
        <v>7</v>
      </c>
      <c r="D462" s="81" t="s">
        <v>481</v>
      </c>
      <c r="E462" s="82">
        <v>3</v>
      </c>
      <c r="F462" s="113"/>
    </row>
    <row r="463" spans="1:6" x14ac:dyDescent="0.25">
      <c r="A463" s="111"/>
      <c r="B463" s="112"/>
      <c r="C463" s="72">
        <v>8</v>
      </c>
      <c r="D463" s="81" t="s">
        <v>437</v>
      </c>
      <c r="E463" s="82">
        <v>4</v>
      </c>
      <c r="F463" s="113"/>
    </row>
    <row r="464" spans="1:6" x14ac:dyDescent="0.25">
      <c r="A464" s="111"/>
      <c r="B464" s="112"/>
      <c r="C464" s="72">
        <v>9</v>
      </c>
      <c r="D464" s="81" t="s">
        <v>436</v>
      </c>
      <c r="E464" s="82">
        <v>0.5</v>
      </c>
      <c r="F464" s="113"/>
    </row>
    <row r="465" spans="1:6" x14ac:dyDescent="0.25">
      <c r="A465" s="111"/>
      <c r="B465" s="112"/>
      <c r="C465" s="72">
        <v>10</v>
      </c>
      <c r="D465" s="81" t="s">
        <v>483</v>
      </c>
      <c r="E465" s="82">
        <v>3</v>
      </c>
      <c r="F465" s="113"/>
    </row>
    <row r="466" spans="1:6" x14ac:dyDescent="0.25">
      <c r="A466" s="111"/>
      <c r="B466" s="112"/>
      <c r="C466" s="72">
        <v>11</v>
      </c>
      <c r="D466" s="81" t="s">
        <v>445</v>
      </c>
      <c r="E466" s="82">
        <v>0.1</v>
      </c>
      <c r="F466" s="113"/>
    </row>
    <row r="467" spans="1:6" x14ac:dyDescent="0.25">
      <c r="A467" s="111"/>
      <c r="B467" s="112"/>
      <c r="C467" s="72"/>
      <c r="D467" s="69" t="s">
        <v>33</v>
      </c>
      <c r="E467" s="65">
        <f>SUBTOTAL(9,E456:E466)</f>
        <v>38.700000000000003</v>
      </c>
      <c r="F467" s="83"/>
    </row>
    <row r="468" spans="1:6" x14ac:dyDescent="0.25">
      <c r="A468" s="111" t="s">
        <v>639</v>
      </c>
      <c r="B468" s="112" t="s">
        <v>305</v>
      </c>
      <c r="C468" s="72">
        <v>1</v>
      </c>
      <c r="D468" s="81" t="s">
        <v>482</v>
      </c>
      <c r="E468" s="82">
        <v>0.1</v>
      </c>
      <c r="F468" s="113">
        <v>24</v>
      </c>
    </row>
    <row r="469" spans="1:6" x14ac:dyDescent="0.25">
      <c r="A469" s="111"/>
      <c r="B469" s="112"/>
      <c r="C469" s="72">
        <v>2</v>
      </c>
      <c r="D469" s="81" t="s">
        <v>441</v>
      </c>
      <c r="E469" s="82">
        <v>6</v>
      </c>
      <c r="F469" s="113"/>
    </row>
    <row r="470" spans="1:6" x14ac:dyDescent="0.25">
      <c r="A470" s="111"/>
      <c r="B470" s="112"/>
      <c r="C470" s="72">
        <v>3</v>
      </c>
      <c r="D470" s="81" t="s">
        <v>443</v>
      </c>
      <c r="E470" s="82">
        <v>1</v>
      </c>
      <c r="F470" s="113"/>
    </row>
    <row r="471" spans="1:6" x14ac:dyDescent="0.25">
      <c r="A471" s="111"/>
      <c r="B471" s="112"/>
      <c r="C471" s="72">
        <v>4</v>
      </c>
      <c r="D471" s="81" t="s">
        <v>442</v>
      </c>
      <c r="E471" s="82">
        <v>1</v>
      </c>
      <c r="F471" s="113"/>
    </row>
    <row r="472" spans="1:6" x14ac:dyDescent="0.25">
      <c r="A472" s="111"/>
      <c r="B472" s="112"/>
      <c r="C472" s="72">
        <v>5</v>
      </c>
      <c r="D472" s="81" t="s">
        <v>478</v>
      </c>
      <c r="E472" s="82">
        <v>19</v>
      </c>
      <c r="F472" s="113"/>
    </row>
    <row r="473" spans="1:6" x14ac:dyDescent="0.25">
      <c r="A473" s="111"/>
      <c r="B473" s="112"/>
      <c r="C473" s="72">
        <v>6</v>
      </c>
      <c r="D473" s="81" t="s">
        <v>610</v>
      </c>
      <c r="E473" s="82">
        <v>1</v>
      </c>
      <c r="F473" s="113"/>
    </row>
    <row r="474" spans="1:6" x14ac:dyDescent="0.25">
      <c r="A474" s="111"/>
      <c r="B474" s="112"/>
      <c r="C474" s="72">
        <v>7</v>
      </c>
      <c r="D474" s="81" t="s">
        <v>614</v>
      </c>
      <c r="E474" s="82">
        <v>4</v>
      </c>
      <c r="F474" s="113"/>
    </row>
    <row r="475" spans="1:6" x14ac:dyDescent="0.25">
      <c r="A475" s="111"/>
      <c r="B475" s="112"/>
      <c r="C475" s="72">
        <v>8</v>
      </c>
      <c r="D475" s="81" t="s">
        <v>481</v>
      </c>
      <c r="E475" s="82">
        <v>3</v>
      </c>
      <c r="F475" s="113"/>
    </row>
    <row r="476" spans="1:6" x14ac:dyDescent="0.25">
      <c r="A476" s="111"/>
      <c r="B476" s="112"/>
      <c r="C476" s="72">
        <v>9</v>
      </c>
      <c r="D476" s="81" t="s">
        <v>437</v>
      </c>
      <c r="E476" s="82">
        <v>4</v>
      </c>
      <c r="F476" s="113"/>
    </row>
    <row r="477" spans="1:6" x14ac:dyDescent="0.25">
      <c r="A477" s="111"/>
      <c r="B477" s="112"/>
      <c r="C477" s="72">
        <v>10</v>
      </c>
      <c r="D477" s="81" t="s">
        <v>436</v>
      </c>
      <c r="E477" s="82">
        <v>0.5</v>
      </c>
      <c r="F477" s="113"/>
    </row>
    <row r="478" spans="1:6" x14ac:dyDescent="0.25">
      <c r="A478" s="111"/>
      <c r="B478" s="112"/>
      <c r="C478" s="72">
        <v>11</v>
      </c>
      <c r="D478" s="81" t="s">
        <v>483</v>
      </c>
      <c r="E478" s="82">
        <v>3</v>
      </c>
      <c r="F478" s="113"/>
    </row>
    <row r="479" spans="1:6" x14ac:dyDescent="0.25">
      <c r="A479" s="111"/>
      <c r="B479" s="112"/>
      <c r="C479" s="72">
        <v>12</v>
      </c>
      <c r="D479" s="81" t="s">
        <v>445</v>
      </c>
      <c r="E479" s="82">
        <v>0.1</v>
      </c>
      <c r="F479" s="113"/>
    </row>
    <row r="480" spans="1:6" x14ac:dyDescent="0.25">
      <c r="A480" s="111"/>
      <c r="B480" s="112"/>
      <c r="C480" s="72"/>
      <c r="D480" s="69" t="s">
        <v>33</v>
      </c>
      <c r="E480" s="65">
        <f>SUBTOTAL(9,E468:E479)</f>
        <v>42.7</v>
      </c>
      <c r="F480" s="83"/>
    </row>
    <row r="481" spans="1:6" x14ac:dyDescent="0.25">
      <c r="A481" s="111" t="s">
        <v>640</v>
      </c>
      <c r="B481" s="112" t="s">
        <v>641</v>
      </c>
      <c r="C481" s="72">
        <v>1</v>
      </c>
      <c r="D481" s="81" t="s">
        <v>482</v>
      </c>
      <c r="E481" s="82">
        <v>0.1</v>
      </c>
      <c r="F481" s="113">
        <v>22</v>
      </c>
    </row>
    <row r="482" spans="1:6" x14ac:dyDescent="0.25">
      <c r="A482" s="111"/>
      <c r="B482" s="112"/>
      <c r="C482" s="72">
        <v>2</v>
      </c>
      <c r="D482" s="81" t="s">
        <v>441</v>
      </c>
      <c r="E482" s="82">
        <v>6</v>
      </c>
      <c r="F482" s="113"/>
    </row>
    <row r="483" spans="1:6" x14ac:dyDescent="0.25">
      <c r="A483" s="111"/>
      <c r="B483" s="112"/>
      <c r="C483" s="72">
        <v>3</v>
      </c>
      <c r="D483" s="81" t="s">
        <v>443</v>
      </c>
      <c r="E483" s="82">
        <v>1</v>
      </c>
      <c r="F483" s="113"/>
    </row>
    <row r="484" spans="1:6" x14ac:dyDescent="0.25">
      <c r="A484" s="111"/>
      <c r="B484" s="112"/>
      <c r="C484" s="72">
        <v>4</v>
      </c>
      <c r="D484" s="81" t="s">
        <v>442</v>
      </c>
      <c r="E484" s="82">
        <v>1</v>
      </c>
      <c r="F484" s="113"/>
    </row>
    <row r="485" spans="1:6" x14ac:dyDescent="0.25">
      <c r="A485" s="111"/>
      <c r="B485" s="112"/>
      <c r="C485" s="72">
        <v>5</v>
      </c>
      <c r="D485" s="81" t="s">
        <v>478</v>
      </c>
      <c r="E485" s="82">
        <v>19</v>
      </c>
      <c r="F485" s="113"/>
    </row>
    <row r="486" spans="1:6" x14ac:dyDescent="0.25">
      <c r="A486" s="111"/>
      <c r="B486" s="112"/>
      <c r="C486" s="72">
        <v>6</v>
      </c>
      <c r="D486" s="81" t="s">
        <v>610</v>
      </c>
      <c r="E486" s="82">
        <v>1</v>
      </c>
      <c r="F486" s="113"/>
    </row>
    <row r="487" spans="1:6" x14ac:dyDescent="0.25">
      <c r="A487" s="111"/>
      <c r="B487" s="112"/>
      <c r="C487" s="72">
        <v>7</v>
      </c>
      <c r="D487" s="81" t="s">
        <v>481</v>
      </c>
      <c r="E487" s="82">
        <v>3</v>
      </c>
      <c r="F487" s="113"/>
    </row>
    <row r="488" spans="1:6" x14ac:dyDescent="0.25">
      <c r="A488" s="111"/>
      <c r="B488" s="112"/>
      <c r="C488" s="72">
        <v>8</v>
      </c>
      <c r="D488" s="81" t="s">
        <v>444</v>
      </c>
      <c r="E488" s="82">
        <v>0.1</v>
      </c>
      <c r="F488" s="113"/>
    </row>
    <row r="489" spans="1:6" x14ac:dyDescent="0.25">
      <c r="A489" s="111"/>
      <c r="B489" s="112"/>
      <c r="C489" s="72"/>
      <c r="D489" s="69" t="s">
        <v>33</v>
      </c>
      <c r="E489" s="65">
        <f>SUBTOTAL(9,E481:E488)</f>
        <v>31.200000000000003</v>
      </c>
      <c r="F489" s="83"/>
    </row>
    <row r="490" spans="1:6" x14ac:dyDescent="0.25">
      <c r="A490" s="111" t="s">
        <v>642</v>
      </c>
      <c r="B490" s="112" t="s">
        <v>306</v>
      </c>
      <c r="C490" s="72">
        <v>1</v>
      </c>
      <c r="D490" s="81" t="s">
        <v>482</v>
      </c>
      <c r="E490" s="82">
        <v>0.1</v>
      </c>
      <c r="F490" s="113">
        <v>22</v>
      </c>
    </row>
    <row r="491" spans="1:6" x14ac:dyDescent="0.25">
      <c r="A491" s="111"/>
      <c r="B491" s="112"/>
      <c r="C491" s="72">
        <v>2</v>
      </c>
      <c r="D491" s="81" t="s">
        <v>441</v>
      </c>
      <c r="E491" s="82">
        <v>6</v>
      </c>
      <c r="F491" s="113"/>
    </row>
    <row r="492" spans="1:6" x14ac:dyDescent="0.25">
      <c r="A492" s="111"/>
      <c r="B492" s="112"/>
      <c r="C492" s="72">
        <v>3</v>
      </c>
      <c r="D492" s="81" t="s">
        <v>443</v>
      </c>
      <c r="E492" s="82">
        <v>1</v>
      </c>
      <c r="F492" s="113"/>
    </row>
    <row r="493" spans="1:6" x14ac:dyDescent="0.25">
      <c r="A493" s="111"/>
      <c r="B493" s="112"/>
      <c r="C493" s="72">
        <v>4</v>
      </c>
      <c r="D493" s="81" t="s">
        <v>442</v>
      </c>
      <c r="E493" s="82">
        <v>1</v>
      </c>
      <c r="F493" s="113"/>
    </row>
    <row r="494" spans="1:6" x14ac:dyDescent="0.25">
      <c r="A494" s="111"/>
      <c r="B494" s="112"/>
      <c r="C494" s="72">
        <v>5</v>
      </c>
      <c r="D494" s="81" t="s">
        <v>478</v>
      </c>
      <c r="E494" s="82">
        <v>19</v>
      </c>
      <c r="F494" s="113"/>
    </row>
    <row r="495" spans="1:6" x14ac:dyDescent="0.25">
      <c r="A495" s="111"/>
      <c r="B495" s="112"/>
      <c r="C495" s="72">
        <v>6</v>
      </c>
      <c r="D495" s="81" t="s">
        <v>610</v>
      </c>
      <c r="E495" s="82">
        <v>1</v>
      </c>
      <c r="F495" s="113"/>
    </row>
    <row r="496" spans="1:6" x14ac:dyDescent="0.25">
      <c r="A496" s="111"/>
      <c r="B496" s="112"/>
      <c r="C496" s="72">
        <v>7</v>
      </c>
      <c r="D496" s="81" t="s">
        <v>481</v>
      </c>
      <c r="E496" s="82">
        <v>3</v>
      </c>
      <c r="F496" s="113"/>
    </row>
    <row r="497" spans="1:6" x14ac:dyDescent="0.25">
      <c r="A497" s="111"/>
      <c r="B497" s="112"/>
      <c r="C497" s="72">
        <v>8</v>
      </c>
      <c r="D497" s="81" t="s">
        <v>437</v>
      </c>
      <c r="E497" s="82">
        <v>4</v>
      </c>
      <c r="F497" s="113"/>
    </row>
    <row r="498" spans="1:6" x14ac:dyDescent="0.25">
      <c r="A498" s="111"/>
      <c r="B498" s="112"/>
      <c r="C498" s="72">
        <v>9</v>
      </c>
      <c r="D498" s="81" t="s">
        <v>436</v>
      </c>
      <c r="E498" s="82">
        <v>0.5</v>
      </c>
      <c r="F498" s="113"/>
    </row>
    <row r="499" spans="1:6" x14ac:dyDescent="0.25">
      <c r="A499" s="111"/>
      <c r="B499" s="112"/>
      <c r="C499" s="72">
        <v>10</v>
      </c>
      <c r="D499" s="81" t="s">
        <v>444</v>
      </c>
      <c r="E499" s="82">
        <v>0.1</v>
      </c>
      <c r="F499" s="113"/>
    </row>
    <row r="500" spans="1:6" x14ac:dyDescent="0.25">
      <c r="A500" s="111"/>
      <c r="B500" s="112"/>
      <c r="C500" s="72"/>
      <c r="D500" s="69" t="s">
        <v>33</v>
      </c>
      <c r="E500" s="65">
        <f>SUBTOTAL(9,E490:E499)</f>
        <v>35.700000000000003</v>
      </c>
      <c r="F500" s="83"/>
    </row>
    <row r="501" spans="1:6" x14ac:dyDescent="0.25">
      <c r="A501" s="111" t="s">
        <v>643</v>
      </c>
      <c r="B501" s="112" t="s">
        <v>307</v>
      </c>
      <c r="C501" s="72">
        <v>1</v>
      </c>
      <c r="D501" s="81" t="s">
        <v>482</v>
      </c>
      <c r="E501" s="82">
        <v>0.1</v>
      </c>
      <c r="F501" s="113">
        <v>22</v>
      </c>
    </row>
    <row r="502" spans="1:6" x14ac:dyDescent="0.25">
      <c r="A502" s="111"/>
      <c r="B502" s="112"/>
      <c r="C502" s="72">
        <v>2</v>
      </c>
      <c r="D502" s="81" t="s">
        <v>441</v>
      </c>
      <c r="E502" s="82">
        <v>6</v>
      </c>
      <c r="F502" s="113"/>
    </row>
    <row r="503" spans="1:6" x14ac:dyDescent="0.25">
      <c r="A503" s="111"/>
      <c r="B503" s="112"/>
      <c r="C503" s="72">
        <v>3</v>
      </c>
      <c r="D503" s="81" t="s">
        <v>443</v>
      </c>
      <c r="E503" s="82">
        <v>1</v>
      </c>
      <c r="F503" s="113"/>
    </row>
    <row r="504" spans="1:6" x14ac:dyDescent="0.25">
      <c r="A504" s="111"/>
      <c r="B504" s="112"/>
      <c r="C504" s="72">
        <v>4</v>
      </c>
      <c r="D504" s="81" t="s">
        <v>442</v>
      </c>
      <c r="E504" s="82">
        <v>1</v>
      </c>
      <c r="F504" s="113"/>
    </row>
    <row r="505" spans="1:6" x14ac:dyDescent="0.25">
      <c r="A505" s="111"/>
      <c r="B505" s="112"/>
      <c r="C505" s="72">
        <v>5</v>
      </c>
      <c r="D505" s="81" t="s">
        <v>478</v>
      </c>
      <c r="E505" s="82">
        <v>19</v>
      </c>
      <c r="F505" s="113"/>
    </row>
    <row r="506" spans="1:6" x14ac:dyDescent="0.25">
      <c r="A506" s="111"/>
      <c r="B506" s="112"/>
      <c r="C506" s="72">
        <v>6</v>
      </c>
      <c r="D506" s="81" t="s">
        <v>610</v>
      </c>
      <c r="E506" s="82">
        <v>1</v>
      </c>
      <c r="F506" s="113"/>
    </row>
    <row r="507" spans="1:6" x14ac:dyDescent="0.25">
      <c r="A507" s="111"/>
      <c r="B507" s="112"/>
      <c r="C507" s="72">
        <v>7</v>
      </c>
      <c r="D507" s="81" t="s">
        <v>614</v>
      </c>
      <c r="E507" s="82">
        <v>4</v>
      </c>
      <c r="F507" s="113"/>
    </row>
    <row r="508" spans="1:6" x14ac:dyDescent="0.25">
      <c r="A508" s="111"/>
      <c r="B508" s="112"/>
      <c r="C508" s="72">
        <v>8</v>
      </c>
      <c r="D508" s="81" t="s">
        <v>481</v>
      </c>
      <c r="E508" s="82">
        <v>3</v>
      </c>
      <c r="F508" s="113"/>
    </row>
    <row r="509" spans="1:6" x14ac:dyDescent="0.25">
      <c r="A509" s="111"/>
      <c r="B509" s="112"/>
      <c r="C509" s="72">
        <v>9</v>
      </c>
      <c r="D509" s="81" t="s">
        <v>437</v>
      </c>
      <c r="E509" s="82">
        <v>4</v>
      </c>
      <c r="F509" s="113"/>
    </row>
    <row r="510" spans="1:6" x14ac:dyDescent="0.25">
      <c r="A510" s="111"/>
      <c r="B510" s="112"/>
      <c r="C510" s="72">
        <v>10</v>
      </c>
      <c r="D510" s="81" t="s">
        <v>436</v>
      </c>
      <c r="E510" s="82">
        <v>0.5</v>
      </c>
      <c r="F510" s="113"/>
    </row>
    <row r="511" spans="1:6" x14ac:dyDescent="0.25">
      <c r="A511" s="111"/>
      <c r="B511" s="112"/>
      <c r="C511" s="72">
        <v>11</v>
      </c>
      <c r="D511" s="81" t="s">
        <v>444</v>
      </c>
      <c r="E511" s="82">
        <v>0.1</v>
      </c>
      <c r="F511" s="113"/>
    </row>
    <row r="512" spans="1:6" x14ac:dyDescent="0.25">
      <c r="A512" s="111"/>
      <c r="B512" s="112"/>
      <c r="C512" s="72"/>
      <c r="D512" s="69" t="s">
        <v>33</v>
      </c>
      <c r="E512" s="65">
        <f>SUBTOTAL(9,E501:E511)</f>
        <v>39.700000000000003</v>
      </c>
      <c r="F512" s="83"/>
    </row>
    <row r="513" spans="1:6" x14ac:dyDescent="0.25">
      <c r="A513" s="111" t="s">
        <v>644</v>
      </c>
      <c r="B513" s="112" t="s">
        <v>308</v>
      </c>
      <c r="C513" s="72">
        <v>1</v>
      </c>
      <c r="D513" s="81" t="s">
        <v>441</v>
      </c>
      <c r="E513" s="82">
        <v>6</v>
      </c>
      <c r="F513" s="113">
        <v>6</v>
      </c>
    </row>
    <row r="514" spans="1:6" x14ac:dyDescent="0.25">
      <c r="A514" s="111"/>
      <c r="B514" s="112"/>
      <c r="C514" s="72">
        <v>2</v>
      </c>
      <c r="D514" s="81" t="s">
        <v>443</v>
      </c>
      <c r="E514" s="82">
        <v>1</v>
      </c>
      <c r="F514" s="113"/>
    </row>
    <row r="515" spans="1:6" x14ac:dyDescent="0.25">
      <c r="A515" s="111"/>
      <c r="B515" s="112"/>
      <c r="C515" s="72">
        <v>3</v>
      </c>
      <c r="D515" s="81" t="s">
        <v>442</v>
      </c>
      <c r="E515" s="82">
        <v>1</v>
      </c>
      <c r="F515" s="113"/>
    </row>
    <row r="516" spans="1:6" x14ac:dyDescent="0.25">
      <c r="A516" s="111"/>
      <c r="B516" s="112"/>
      <c r="C516" s="72"/>
      <c r="D516" s="69" t="s">
        <v>33</v>
      </c>
      <c r="E516" s="65">
        <f>SUBTOTAL(9,E513:E515)</f>
        <v>8</v>
      </c>
      <c r="F516" s="83"/>
    </row>
    <row r="517" spans="1:6" x14ac:dyDescent="0.25">
      <c r="A517" s="111" t="s">
        <v>645</v>
      </c>
      <c r="B517" s="112" t="s">
        <v>646</v>
      </c>
      <c r="C517" s="72">
        <v>1</v>
      </c>
      <c r="D517" s="81" t="s">
        <v>478</v>
      </c>
      <c r="E517" s="82">
        <v>19</v>
      </c>
      <c r="F517" s="113">
        <v>19</v>
      </c>
    </row>
    <row r="518" spans="1:6" x14ac:dyDescent="0.25">
      <c r="A518" s="111"/>
      <c r="B518" s="112"/>
      <c r="C518" s="72">
        <v>2</v>
      </c>
      <c r="D518" s="81" t="s">
        <v>614</v>
      </c>
      <c r="E518" s="82">
        <v>4</v>
      </c>
      <c r="F518" s="113"/>
    </row>
    <row r="519" spans="1:6" x14ac:dyDescent="0.25">
      <c r="A519" s="111"/>
      <c r="B519" s="112"/>
      <c r="C519" s="72"/>
      <c r="D519" s="69" t="s">
        <v>33</v>
      </c>
      <c r="E519" s="65">
        <f>SUBTOTAL(9,E517:E518)</f>
        <v>23</v>
      </c>
      <c r="F519" s="83"/>
    </row>
    <row r="520" spans="1:6" x14ac:dyDescent="0.25">
      <c r="A520" s="111" t="s">
        <v>647</v>
      </c>
      <c r="B520" s="112" t="s">
        <v>648</v>
      </c>
      <c r="C520" s="72">
        <v>1</v>
      </c>
      <c r="D520" s="81" t="s">
        <v>479</v>
      </c>
      <c r="E520" s="82">
        <v>5</v>
      </c>
      <c r="F520" s="113">
        <v>6</v>
      </c>
    </row>
    <row r="521" spans="1:6" x14ac:dyDescent="0.25">
      <c r="A521" s="111"/>
      <c r="B521" s="112"/>
      <c r="C521" s="72">
        <v>2</v>
      </c>
      <c r="D521" s="81" t="s">
        <v>480</v>
      </c>
      <c r="E521" s="82">
        <v>5</v>
      </c>
      <c r="F521" s="113"/>
    </row>
    <row r="522" spans="1:6" x14ac:dyDescent="0.25">
      <c r="A522" s="111"/>
      <c r="B522" s="112"/>
      <c r="C522" s="72"/>
      <c r="D522" s="69" t="s">
        <v>33</v>
      </c>
      <c r="E522" s="65">
        <f>SUBTOTAL(9,E520:E521)</f>
        <v>10</v>
      </c>
      <c r="F522" s="83"/>
    </row>
    <row r="523" spans="1:6" x14ac:dyDescent="0.25">
      <c r="A523" s="111" t="s">
        <v>649</v>
      </c>
      <c r="B523" s="112" t="s">
        <v>309</v>
      </c>
      <c r="C523" s="72">
        <v>1</v>
      </c>
      <c r="D523" s="81" t="s">
        <v>460</v>
      </c>
      <c r="E523" s="82">
        <v>19</v>
      </c>
      <c r="F523" s="113">
        <v>42</v>
      </c>
    </row>
    <row r="524" spans="1:6" x14ac:dyDescent="0.25">
      <c r="A524" s="111"/>
      <c r="B524" s="112"/>
      <c r="C524" s="72">
        <v>2</v>
      </c>
      <c r="D524" s="81" t="s">
        <v>458</v>
      </c>
      <c r="E524" s="82">
        <v>0.5</v>
      </c>
      <c r="F524" s="113"/>
    </row>
    <row r="525" spans="1:6" x14ac:dyDescent="0.25">
      <c r="A525" s="111"/>
      <c r="B525" s="112"/>
      <c r="C525" s="72">
        <v>3</v>
      </c>
      <c r="D525" s="81" t="s">
        <v>455</v>
      </c>
      <c r="E525" s="82">
        <v>19</v>
      </c>
      <c r="F525" s="113"/>
    </row>
    <row r="526" spans="1:6" x14ac:dyDescent="0.25">
      <c r="A526" s="111"/>
      <c r="B526" s="112"/>
      <c r="C526" s="72">
        <v>4</v>
      </c>
      <c r="D526" s="81" t="s">
        <v>454</v>
      </c>
      <c r="E526" s="82">
        <v>0.1</v>
      </c>
      <c r="F526" s="113"/>
    </row>
    <row r="527" spans="1:6" x14ac:dyDescent="0.25">
      <c r="A527" s="111"/>
      <c r="B527" s="112"/>
      <c r="C527" s="72">
        <v>5</v>
      </c>
      <c r="D527" s="81" t="s">
        <v>456</v>
      </c>
      <c r="E527" s="82">
        <v>0.1</v>
      </c>
      <c r="F527" s="113"/>
    </row>
    <row r="528" spans="1:6" x14ac:dyDescent="0.25">
      <c r="A528" s="111"/>
      <c r="B528" s="112"/>
      <c r="C528" s="72">
        <v>6</v>
      </c>
      <c r="D528" s="81" t="s">
        <v>453</v>
      </c>
      <c r="E528" s="82">
        <v>2</v>
      </c>
      <c r="F528" s="113"/>
    </row>
    <row r="529" spans="1:6" x14ac:dyDescent="0.25">
      <c r="A529" s="111"/>
      <c r="B529" s="112"/>
      <c r="C529" s="72">
        <v>7</v>
      </c>
      <c r="D529" s="81" t="s">
        <v>452</v>
      </c>
      <c r="E529" s="82">
        <v>1</v>
      </c>
      <c r="F529" s="113"/>
    </row>
    <row r="530" spans="1:6" x14ac:dyDescent="0.25">
      <c r="A530" s="111"/>
      <c r="B530" s="112"/>
      <c r="C530" s="72">
        <v>8</v>
      </c>
      <c r="D530" s="81" t="s">
        <v>447</v>
      </c>
      <c r="E530" s="82">
        <v>1</v>
      </c>
      <c r="F530" s="113"/>
    </row>
    <row r="531" spans="1:6" x14ac:dyDescent="0.25">
      <c r="A531" s="111"/>
      <c r="B531" s="112"/>
      <c r="C531" s="72">
        <v>9</v>
      </c>
      <c r="D531" s="81" t="s">
        <v>441</v>
      </c>
      <c r="E531" s="82">
        <v>6</v>
      </c>
      <c r="F531" s="113"/>
    </row>
    <row r="532" spans="1:6" x14ac:dyDescent="0.25">
      <c r="A532" s="111"/>
      <c r="B532" s="112"/>
      <c r="C532" s="72">
        <v>10</v>
      </c>
      <c r="D532" s="81" t="s">
        <v>443</v>
      </c>
      <c r="E532" s="82">
        <v>1</v>
      </c>
      <c r="F532" s="113"/>
    </row>
    <row r="533" spans="1:6" x14ac:dyDescent="0.25">
      <c r="A533" s="111"/>
      <c r="B533" s="112"/>
      <c r="C533" s="72">
        <v>11</v>
      </c>
      <c r="D533" s="81" t="s">
        <v>442</v>
      </c>
      <c r="E533" s="82">
        <v>1</v>
      </c>
      <c r="F533" s="113"/>
    </row>
    <row r="534" spans="1:6" x14ac:dyDescent="0.25">
      <c r="A534" s="111"/>
      <c r="B534" s="112"/>
      <c r="C534" s="72">
        <v>12</v>
      </c>
      <c r="D534" s="81" t="s">
        <v>610</v>
      </c>
      <c r="E534" s="82">
        <v>1</v>
      </c>
      <c r="F534" s="113"/>
    </row>
    <row r="535" spans="1:6" x14ac:dyDescent="0.25">
      <c r="A535" s="111"/>
      <c r="B535" s="112"/>
      <c r="C535" s="72">
        <v>13</v>
      </c>
      <c r="D535" s="81" t="s">
        <v>446</v>
      </c>
      <c r="E535" s="82">
        <v>7</v>
      </c>
      <c r="F535" s="113"/>
    </row>
    <row r="536" spans="1:6" x14ac:dyDescent="0.25">
      <c r="A536" s="111"/>
      <c r="B536" s="112"/>
      <c r="C536" s="72">
        <v>14</v>
      </c>
      <c r="D536" s="81" t="s">
        <v>449</v>
      </c>
      <c r="E536" s="82">
        <v>0.1</v>
      </c>
      <c r="F536" s="113"/>
    </row>
    <row r="537" spans="1:6" x14ac:dyDescent="0.25">
      <c r="A537" s="111"/>
      <c r="B537" s="112"/>
      <c r="C537" s="72">
        <v>15</v>
      </c>
      <c r="D537" s="81" t="s">
        <v>450</v>
      </c>
      <c r="E537" s="82">
        <v>0.1</v>
      </c>
      <c r="F537" s="113"/>
    </row>
    <row r="538" spans="1:6" x14ac:dyDescent="0.25">
      <c r="A538" s="111"/>
      <c r="B538" s="112"/>
      <c r="C538" s="72">
        <v>16</v>
      </c>
      <c r="D538" s="81" t="s">
        <v>469</v>
      </c>
      <c r="E538" s="82">
        <v>0.1</v>
      </c>
      <c r="F538" s="113"/>
    </row>
    <row r="539" spans="1:6" x14ac:dyDescent="0.25">
      <c r="A539" s="111"/>
      <c r="B539" s="112"/>
      <c r="C539" s="72">
        <v>17</v>
      </c>
      <c r="D539" s="81" t="s">
        <v>468</v>
      </c>
      <c r="E539" s="82">
        <v>0.1</v>
      </c>
      <c r="F539" s="113"/>
    </row>
    <row r="540" spans="1:6" x14ac:dyDescent="0.25">
      <c r="A540" s="111"/>
      <c r="B540" s="112"/>
      <c r="C540" s="72">
        <v>18</v>
      </c>
      <c r="D540" s="81" t="s">
        <v>611</v>
      </c>
      <c r="E540" s="82">
        <v>0.1</v>
      </c>
      <c r="F540" s="113"/>
    </row>
    <row r="541" spans="1:6" x14ac:dyDescent="0.25">
      <c r="A541" s="111"/>
      <c r="B541" s="112"/>
      <c r="C541" s="72">
        <v>19</v>
      </c>
      <c r="D541" s="81" t="s">
        <v>476</v>
      </c>
      <c r="E541" s="82">
        <v>0.1</v>
      </c>
      <c r="F541" s="113"/>
    </row>
    <row r="542" spans="1:6" x14ac:dyDescent="0.25">
      <c r="A542" s="111"/>
      <c r="B542" s="112"/>
      <c r="C542" s="72">
        <v>20</v>
      </c>
      <c r="D542" s="81" t="s">
        <v>475</v>
      </c>
      <c r="E542" s="82">
        <v>0.1</v>
      </c>
      <c r="F542" s="113"/>
    </row>
    <row r="543" spans="1:6" x14ac:dyDescent="0.25">
      <c r="A543" s="111"/>
      <c r="B543" s="112"/>
      <c r="C543" s="72">
        <v>21</v>
      </c>
      <c r="D543" s="81" t="s">
        <v>477</v>
      </c>
      <c r="E543" s="82">
        <v>0.1</v>
      </c>
      <c r="F543" s="113"/>
    </row>
    <row r="544" spans="1:6" x14ac:dyDescent="0.25">
      <c r="A544" s="111"/>
      <c r="B544" s="112"/>
      <c r="C544" s="72">
        <v>22</v>
      </c>
      <c r="D544" s="84" t="s">
        <v>612</v>
      </c>
      <c r="E544" s="82">
        <v>0.1</v>
      </c>
      <c r="F544" s="113"/>
    </row>
    <row r="545" spans="1:6" x14ac:dyDescent="0.25">
      <c r="A545" s="111"/>
      <c r="B545" s="112"/>
      <c r="C545" s="72">
        <v>23</v>
      </c>
      <c r="D545" s="81" t="s">
        <v>440</v>
      </c>
      <c r="E545" s="82">
        <v>10</v>
      </c>
      <c r="F545" s="113"/>
    </row>
    <row r="546" spans="1:6" x14ac:dyDescent="0.25">
      <c r="A546" s="111"/>
      <c r="B546" s="112"/>
      <c r="C546" s="72"/>
      <c r="D546" s="69" t="s">
        <v>33</v>
      </c>
      <c r="E546" s="65">
        <f>SUBTOTAL(9,E523:E545)</f>
        <v>69.600000000000023</v>
      </c>
      <c r="F546" s="83"/>
    </row>
    <row r="547" spans="1:6" x14ac:dyDescent="0.25">
      <c r="A547" s="111" t="s">
        <v>650</v>
      </c>
      <c r="B547" s="112" t="s">
        <v>651</v>
      </c>
      <c r="C547" s="72">
        <v>1</v>
      </c>
      <c r="D547" s="81" t="s">
        <v>460</v>
      </c>
      <c r="E547" s="82">
        <v>19</v>
      </c>
      <c r="F547" s="113">
        <v>42</v>
      </c>
    </row>
    <row r="548" spans="1:6" x14ac:dyDescent="0.25">
      <c r="A548" s="111"/>
      <c r="B548" s="112"/>
      <c r="C548" s="72">
        <v>2</v>
      </c>
      <c r="D548" s="81" t="s">
        <v>458</v>
      </c>
      <c r="E548" s="82">
        <v>0.5</v>
      </c>
      <c r="F548" s="113"/>
    </row>
    <row r="549" spans="1:6" x14ac:dyDescent="0.25">
      <c r="A549" s="111"/>
      <c r="B549" s="112"/>
      <c r="C549" s="72">
        <v>3</v>
      </c>
      <c r="D549" s="81" t="s">
        <v>455</v>
      </c>
      <c r="E549" s="82">
        <v>19</v>
      </c>
      <c r="F549" s="113"/>
    </row>
    <row r="550" spans="1:6" x14ac:dyDescent="0.25">
      <c r="A550" s="111"/>
      <c r="B550" s="112"/>
      <c r="C550" s="72">
        <v>4</v>
      </c>
      <c r="D550" s="81" t="s">
        <v>454</v>
      </c>
      <c r="E550" s="82">
        <v>0.1</v>
      </c>
      <c r="F550" s="113"/>
    </row>
    <row r="551" spans="1:6" x14ac:dyDescent="0.25">
      <c r="A551" s="111"/>
      <c r="B551" s="112"/>
      <c r="C551" s="72">
        <v>5</v>
      </c>
      <c r="D551" s="81" t="s">
        <v>456</v>
      </c>
      <c r="E551" s="82">
        <v>0.1</v>
      </c>
      <c r="F551" s="113"/>
    </row>
    <row r="552" spans="1:6" x14ac:dyDescent="0.25">
      <c r="A552" s="111"/>
      <c r="B552" s="112"/>
      <c r="C552" s="72">
        <v>6</v>
      </c>
      <c r="D552" s="81" t="s">
        <v>453</v>
      </c>
      <c r="E552" s="82">
        <v>2</v>
      </c>
      <c r="F552" s="113"/>
    </row>
    <row r="553" spans="1:6" x14ac:dyDescent="0.25">
      <c r="A553" s="111"/>
      <c r="B553" s="112"/>
      <c r="C553" s="72">
        <v>7</v>
      </c>
      <c r="D553" s="81" t="s">
        <v>452</v>
      </c>
      <c r="E553" s="82">
        <v>1</v>
      </c>
      <c r="F553" s="113"/>
    </row>
    <row r="554" spans="1:6" x14ac:dyDescent="0.25">
      <c r="A554" s="111"/>
      <c r="B554" s="112"/>
      <c r="C554" s="72">
        <v>8</v>
      </c>
      <c r="D554" s="81" t="s">
        <v>447</v>
      </c>
      <c r="E554" s="82">
        <v>1</v>
      </c>
      <c r="F554" s="113"/>
    </row>
    <row r="555" spans="1:6" x14ac:dyDescent="0.25">
      <c r="A555" s="111"/>
      <c r="B555" s="112"/>
      <c r="C555" s="72">
        <v>9</v>
      </c>
      <c r="D555" s="81" t="s">
        <v>441</v>
      </c>
      <c r="E555" s="82">
        <v>6</v>
      </c>
      <c r="F555" s="113"/>
    </row>
    <row r="556" spans="1:6" x14ac:dyDescent="0.25">
      <c r="A556" s="111"/>
      <c r="B556" s="112"/>
      <c r="C556" s="72">
        <v>10</v>
      </c>
      <c r="D556" s="81" t="s">
        <v>443</v>
      </c>
      <c r="E556" s="82">
        <v>1</v>
      </c>
      <c r="F556" s="113"/>
    </row>
    <row r="557" spans="1:6" x14ac:dyDescent="0.25">
      <c r="A557" s="111"/>
      <c r="B557" s="112"/>
      <c r="C557" s="72">
        <v>11</v>
      </c>
      <c r="D557" s="81" t="s">
        <v>442</v>
      </c>
      <c r="E557" s="82">
        <v>1</v>
      </c>
      <c r="F557" s="113"/>
    </row>
    <row r="558" spans="1:6" x14ac:dyDescent="0.25">
      <c r="A558" s="111"/>
      <c r="B558" s="112"/>
      <c r="C558" s="72">
        <v>12</v>
      </c>
      <c r="D558" s="81" t="s">
        <v>610</v>
      </c>
      <c r="E558" s="82">
        <v>1</v>
      </c>
      <c r="F558" s="113"/>
    </row>
    <row r="559" spans="1:6" x14ac:dyDescent="0.25">
      <c r="A559" s="111"/>
      <c r="B559" s="112"/>
      <c r="C559" s="72">
        <v>13</v>
      </c>
      <c r="D559" s="81" t="s">
        <v>446</v>
      </c>
      <c r="E559" s="82">
        <v>7</v>
      </c>
      <c r="F559" s="113"/>
    </row>
    <row r="560" spans="1:6" x14ac:dyDescent="0.25">
      <c r="A560" s="111"/>
      <c r="B560" s="112"/>
      <c r="C560" s="72">
        <v>14</v>
      </c>
      <c r="D560" s="81" t="s">
        <v>449</v>
      </c>
      <c r="E560" s="82">
        <v>0.1</v>
      </c>
      <c r="F560" s="113"/>
    </row>
    <row r="561" spans="1:6" x14ac:dyDescent="0.25">
      <c r="A561" s="111"/>
      <c r="B561" s="112"/>
      <c r="C561" s="72">
        <v>15</v>
      </c>
      <c r="D561" s="81" t="s">
        <v>450</v>
      </c>
      <c r="E561" s="82">
        <v>0.1</v>
      </c>
      <c r="F561" s="113"/>
    </row>
    <row r="562" spans="1:6" x14ac:dyDescent="0.25">
      <c r="A562" s="111"/>
      <c r="B562" s="112"/>
      <c r="C562" s="72">
        <v>16</v>
      </c>
      <c r="D562" s="81" t="s">
        <v>437</v>
      </c>
      <c r="E562" s="82">
        <v>4</v>
      </c>
      <c r="F562" s="113"/>
    </row>
    <row r="563" spans="1:6" x14ac:dyDescent="0.25">
      <c r="A563" s="111"/>
      <c r="B563" s="112"/>
      <c r="C563" s="72">
        <v>17</v>
      </c>
      <c r="D563" s="81" t="s">
        <v>436</v>
      </c>
      <c r="E563" s="82">
        <v>0.5</v>
      </c>
      <c r="F563" s="113"/>
    </row>
    <row r="564" spans="1:6" x14ac:dyDescent="0.25">
      <c r="A564" s="111"/>
      <c r="B564" s="112"/>
      <c r="C564" s="72">
        <v>18</v>
      </c>
      <c r="D564" s="81" t="s">
        <v>469</v>
      </c>
      <c r="E564" s="82">
        <v>0.1</v>
      </c>
      <c r="F564" s="113"/>
    </row>
    <row r="565" spans="1:6" x14ac:dyDescent="0.25">
      <c r="A565" s="111"/>
      <c r="B565" s="112"/>
      <c r="C565" s="72">
        <v>19</v>
      </c>
      <c r="D565" s="81" t="s">
        <v>468</v>
      </c>
      <c r="E565" s="82">
        <v>0.1</v>
      </c>
      <c r="F565" s="113"/>
    </row>
    <row r="566" spans="1:6" x14ac:dyDescent="0.25">
      <c r="A566" s="111"/>
      <c r="B566" s="112"/>
      <c r="C566" s="72">
        <v>20</v>
      </c>
      <c r="D566" s="81" t="s">
        <v>611</v>
      </c>
      <c r="E566" s="82">
        <v>0.1</v>
      </c>
      <c r="F566" s="113"/>
    </row>
    <row r="567" spans="1:6" x14ac:dyDescent="0.25">
      <c r="A567" s="111"/>
      <c r="B567" s="112"/>
      <c r="C567" s="72">
        <v>21</v>
      </c>
      <c r="D567" s="81" t="s">
        <v>476</v>
      </c>
      <c r="E567" s="82">
        <v>0.1</v>
      </c>
      <c r="F567" s="113"/>
    </row>
    <row r="568" spans="1:6" x14ac:dyDescent="0.25">
      <c r="A568" s="111"/>
      <c r="B568" s="112"/>
      <c r="C568" s="72">
        <v>22</v>
      </c>
      <c r="D568" s="81" t="s">
        <v>475</v>
      </c>
      <c r="E568" s="82">
        <v>0.1</v>
      </c>
      <c r="F568" s="113"/>
    </row>
    <row r="569" spans="1:6" x14ac:dyDescent="0.25">
      <c r="A569" s="111"/>
      <c r="B569" s="112"/>
      <c r="C569" s="72">
        <v>23</v>
      </c>
      <c r="D569" s="81" t="s">
        <v>477</v>
      </c>
      <c r="E569" s="82">
        <v>0.1</v>
      </c>
      <c r="F569" s="113"/>
    </row>
    <row r="570" spans="1:6" x14ac:dyDescent="0.25">
      <c r="A570" s="111"/>
      <c r="B570" s="112"/>
      <c r="C570" s="72">
        <v>24</v>
      </c>
      <c r="D570" s="84" t="s">
        <v>612</v>
      </c>
      <c r="E570" s="82">
        <v>0.1</v>
      </c>
      <c r="F570" s="113"/>
    </row>
    <row r="571" spans="1:6" x14ac:dyDescent="0.25">
      <c r="A571" s="111"/>
      <c r="B571" s="112"/>
      <c r="C571" s="72">
        <v>25</v>
      </c>
      <c r="D571" s="81" t="s">
        <v>440</v>
      </c>
      <c r="E571" s="82">
        <v>10</v>
      </c>
      <c r="F571" s="113"/>
    </row>
    <row r="572" spans="1:6" x14ac:dyDescent="0.25">
      <c r="A572" s="111"/>
      <c r="B572" s="112"/>
      <c r="C572" s="72">
        <v>26</v>
      </c>
      <c r="D572" s="81" t="s">
        <v>435</v>
      </c>
      <c r="E572" s="82">
        <v>1</v>
      </c>
      <c r="F572" s="113"/>
    </row>
    <row r="573" spans="1:6" x14ac:dyDescent="0.25">
      <c r="A573" s="111"/>
      <c r="B573" s="112"/>
      <c r="C573" s="72"/>
      <c r="D573" s="69" t="s">
        <v>33</v>
      </c>
      <c r="E573" s="65">
        <f>SUBTOTAL(9,E547:E572)</f>
        <v>75.100000000000009</v>
      </c>
      <c r="F573" s="83"/>
    </row>
    <row r="574" spans="1:6" x14ac:dyDescent="0.25">
      <c r="A574" s="111" t="s">
        <v>652</v>
      </c>
      <c r="B574" s="112" t="s">
        <v>653</v>
      </c>
      <c r="C574" s="72">
        <v>1</v>
      </c>
      <c r="D574" s="81" t="s">
        <v>460</v>
      </c>
      <c r="E574" s="82">
        <v>19</v>
      </c>
      <c r="F574" s="113">
        <v>54</v>
      </c>
    </row>
    <row r="575" spans="1:6" x14ac:dyDescent="0.25">
      <c r="A575" s="111"/>
      <c r="B575" s="112"/>
      <c r="C575" s="72">
        <v>2</v>
      </c>
      <c r="D575" s="81" t="s">
        <v>458</v>
      </c>
      <c r="E575" s="82">
        <v>0.5</v>
      </c>
      <c r="F575" s="113"/>
    </row>
    <row r="576" spans="1:6" x14ac:dyDescent="0.25">
      <c r="A576" s="111"/>
      <c r="B576" s="112"/>
      <c r="C576" s="72">
        <v>3</v>
      </c>
      <c r="D576" s="81" t="s">
        <v>455</v>
      </c>
      <c r="E576" s="82">
        <v>19</v>
      </c>
      <c r="F576" s="113"/>
    </row>
    <row r="577" spans="1:6" x14ac:dyDescent="0.25">
      <c r="A577" s="111"/>
      <c r="B577" s="112"/>
      <c r="C577" s="72">
        <v>4</v>
      </c>
      <c r="D577" s="81" t="s">
        <v>454</v>
      </c>
      <c r="E577" s="82">
        <v>0.1</v>
      </c>
      <c r="F577" s="113"/>
    </row>
    <row r="578" spans="1:6" x14ac:dyDescent="0.25">
      <c r="A578" s="111"/>
      <c r="B578" s="112"/>
      <c r="C578" s="72">
        <v>5</v>
      </c>
      <c r="D578" s="81" t="s">
        <v>456</v>
      </c>
      <c r="E578" s="82">
        <v>0.1</v>
      </c>
      <c r="F578" s="113"/>
    </row>
    <row r="579" spans="1:6" x14ac:dyDescent="0.25">
      <c r="A579" s="111"/>
      <c r="B579" s="112"/>
      <c r="C579" s="72">
        <v>6</v>
      </c>
      <c r="D579" s="81" t="s">
        <v>453</v>
      </c>
      <c r="E579" s="82">
        <v>2</v>
      </c>
      <c r="F579" s="113"/>
    </row>
    <row r="580" spans="1:6" x14ac:dyDescent="0.25">
      <c r="A580" s="111"/>
      <c r="B580" s="112"/>
      <c r="C580" s="72">
        <v>7</v>
      </c>
      <c r="D580" s="81" t="s">
        <v>452</v>
      </c>
      <c r="E580" s="82">
        <v>1</v>
      </c>
      <c r="F580" s="113"/>
    </row>
    <row r="581" spans="1:6" x14ac:dyDescent="0.25">
      <c r="A581" s="111"/>
      <c r="B581" s="112"/>
      <c r="C581" s="72">
        <v>8</v>
      </c>
      <c r="D581" s="81" t="s">
        <v>447</v>
      </c>
      <c r="E581" s="82">
        <v>1</v>
      </c>
      <c r="F581" s="113"/>
    </row>
    <row r="582" spans="1:6" x14ac:dyDescent="0.25">
      <c r="A582" s="111"/>
      <c r="B582" s="112"/>
      <c r="C582" s="72">
        <v>9</v>
      </c>
      <c r="D582" s="81" t="s">
        <v>441</v>
      </c>
      <c r="E582" s="82">
        <v>6</v>
      </c>
      <c r="F582" s="113"/>
    </row>
    <row r="583" spans="1:6" x14ac:dyDescent="0.25">
      <c r="A583" s="111"/>
      <c r="B583" s="112"/>
      <c r="C583" s="72">
        <v>10</v>
      </c>
      <c r="D583" s="81" t="s">
        <v>443</v>
      </c>
      <c r="E583" s="82">
        <v>1</v>
      </c>
      <c r="F583" s="113"/>
    </row>
    <row r="584" spans="1:6" x14ac:dyDescent="0.25">
      <c r="A584" s="111"/>
      <c r="B584" s="112"/>
      <c r="C584" s="72">
        <v>11</v>
      </c>
      <c r="D584" s="81" t="s">
        <v>442</v>
      </c>
      <c r="E584" s="82">
        <v>1</v>
      </c>
      <c r="F584" s="113"/>
    </row>
    <row r="585" spans="1:6" x14ac:dyDescent="0.25">
      <c r="A585" s="111"/>
      <c r="B585" s="112"/>
      <c r="C585" s="72">
        <v>12</v>
      </c>
      <c r="D585" s="81" t="s">
        <v>434</v>
      </c>
      <c r="E585" s="82">
        <v>19</v>
      </c>
      <c r="F585" s="113"/>
    </row>
    <row r="586" spans="1:6" x14ac:dyDescent="0.25">
      <c r="A586" s="111"/>
      <c r="B586" s="112"/>
      <c r="C586" s="72">
        <v>13</v>
      </c>
      <c r="D586" s="81" t="s">
        <v>610</v>
      </c>
      <c r="E586" s="82">
        <v>1</v>
      </c>
      <c r="F586" s="113"/>
    </row>
    <row r="587" spans="1:6" x14ac:dyDescent="0.25">
      <c r="A587" s="111"/>
      <c r="B587" s="112"/>
      <c r="C587" s="72">
        <v>14</v>
      </c>
      <c r="D587" s="81" t="s">
        <v>614</v>
      </c>
      <c r="E587" s="82">
        <v>4</v>
      </c>
      <c r="F587" s="113"/>
    </row>
    <row r="588" spans="1:6" x14ac:dyDescent="0.25">
      <c r="A588" s="111"/>
      <c r="B588" s="112"/>
      <c r="C588" s="72">
        <v>15</v>
      </c>
      <c r="D588" s="81" t="s">
        <v>446</v>
      </c>
      <c r="E588" s="82">
        <v>7</v>
      </c>
      <c r="F588" s="113"/>
    </row>
    <row r="589" spans="1:6" x14ac:dyDescent="0.25">
      <c r="A589" s="111"/>
      <c r="B589" s="112"/>
      <c r="C589" s="72">
        <v>16</v>
      </c>
      <c r="D589" s="81" t="s">
        <v>449</v>
      </c>
      <c r="E589" s="82">
        <v>0.1</v>
      </c>
      <c r="F589" s="113"/>
    </row>
    <row r="590" spans="1:6" x14ac:dyDescent="0.25">
      <c r="A590" s="111"/>
      <c r="B590" s="112"/>
      <c r="C590" s="72">
        <v>17</v>
      </c>
      <c r="D590" s="81" t="s">
        <v>450</v>
      </c>
      <c r="E590" s="82">
        <v>0.1</v>
      </c>
      <c r="F590" s="113"/>
    </row>
    <row r="591" spans="1:6" x14ac:dyDescent="0.25">
      <c r="A591" s="111"/>
      <c r="B591" s="112"/>
      <c r="C591" s="72">
        <v>18</v>
      </c>
      <c r="D591" s="81" t="s">
        <v>437</v>
      </c>
      <c r="E591" s="82">
        <v>4</v>
      </c>
      <c r="F591" s="113"/>
    </row>
    <row r="592" spans="1:6" x14ac:dyDescent="0.25">
      <c r="A592" s="111"/>
      <c r="B592" s="112"/>
      <c r="C592" s="72">
        <v>19</v>
      </c>
      <c r="D592" s="81" t="s">
        <v>436</v>
      </c>
      <c r="E592" s="82">
        <v>0.5</v>
      </c>
      <c r="F592" s="113"/>
    </row>
    <row r="593" spans="1:6" x14ac:dyDescent="0.25">
      <c r="A593" s="111"/>
      <c r="B593" s="112"/>
      <c r="C593" s="72">
        <v>20</v>
      </c>
      <c r="D593" s="81" t="s">
        <v>469</v>
      </c>
      <c r="E593" s="82">
        <v>0.1</v>
      </c>
      <c r="F593" s="113"/>
    </row>
    <row r="594" spans="1:6" x14ac:dyDescent="0.25">
      <c r="A594" s="111"/>
      <c r="B594" s="112"/>
      <c r="C594" s="72">
        <v>21</v>
      </c>
      <c r="D594" s="81" t="s">
        <v>468</v>
      </c>
      <c r="E594" s="82">
        <v>0.1</v>
      </c>
      <c r="F594" s="113"/>
    </row>
    <row r="595" spans="1:6" x14ac:dyDescent="0.25">
      <c r="A595" s="111"/>
      <c r="B595" s="112"/>
      <c r="C595" s="72">
        <v>22</v>
      </c>
      <c r="D595" s="81" t="s">
        <v>611</v>
      </c>
      <c r="E595" s="82">
        <v>0.1</v>
      </c>
      <c r="F595" s="113"/>
    </row>
    <row r="596" spans="1:6" x14ac:dyDescent="0.25">
      <c r="A596" s="111"/>
      <c r="B596" s="112"/>
      <c r="C596" s="72">
        <v>23</v>
      </c>
      <c r="D596" s="81" t="s">
        <v>476</v>
      </c>
      <c r="E596" s="82">
        <v>0.1</v>
      </c>
      <c r="F596" s="113"/>
    </row>
    <row r="597" spans="1:6" x14ac:dyDescent="0.25">
      <c r="A597" s="111"/>
      <c r="B597" s="112"/>
      <c r="C597" s="72">
        <v>24</v>
      </c>
      <c r="D597" s="81" t="s">
        <v>475</v>
      </c>
      <c r="E597" s="82">
        <v>0.1</v>
      </c>
      <c r="F597" s="113"/>
    </row>
    <row r="598" spans="1:6" x14ac:dyDescent="0.25">
      <c r="A598" s="111"/>
      <c r="B598" s="112"/>
      <c r="C598" s="72">
        <v>25</v>
      </c>
      <c r="D598" s="81" t="s">
        <v>477</v>
      </c>
      <c r="E598" s="82">
        <v>0.1</v>
      </c>
      <c r="F598" s="113"/>
    </row>
    <row r="599" spans="1:6" x14ac:dyDescent="0.25">
      <c r="A599" s="111"/>
      <c r="B599" s="112"/>
      <c r="C599" s="72">
        <v>26</v>
      </c>
      <c r="D599" s="84" t="s">
        <v>612</v>
      </c>
      <c r="E599" s="82">
        <v>0.1</v>
      </c>
      <c r="F599" s="113"/>
    </row>
    <row r="600" spans="1:6" x14ac:dyDescent="0.25">
      <c r="A600" s="111"/>
      <c r="B600" s="112"/>
      <c r="C600" s="72">
        <v>27</v>
      </c>
      <c r="D600" s="81" t="s">
        <v>440</v>
      </c>
      <c r="E600" s="82">
        <v>10</v>
      </c>
      <c r="F600" s="113"/>
    </row>
    <row r="601" spans="1:6" x14ac:dyDescent="0.25">
      <c r="A601" s="111"/>
      <c r="B601" s="112"/>
      <c r="C601" s="72">
        <v>28</v>
      </c>
      <c r="D601" s="81" t="s">
        <v>435</v>
      </c>
      <c r="E601" s="82">
        <v>1</v>
      </c>
      <c r="F601" s="113"/>
    </row>
    <row r="602" spans="1:6" x14ac:dyDescent="0.25">
      <c r="A602" s="111"/>
      <c r="B602" s="112"/>
      <c r="C602" s="72"/>
      <c r="D602" s="69" t="s">
        <v>33</v>
      </c>
      <c r="E602" s="65">
        <f>SUBTOTAL(9,E574:E601)</f>
        <v>98.099999999999952</v>
      </c>
      <c r="F602" s="83"/>
    </row>
    <row r="603" spans="1:6" x14ac:dyDescent="0.25">
      <c r="A603" s="111" t="s">
        <v>654</v>
      </c>
      <c r="B603" s="112" t="s">
        <v>310</v>
      </c>
      <c r="C603" s="72">
        <v>1</v>
      </c>
      <c r="D603" s="81" t="s">
        <v>460</v>
      </c>
      <c r="E603" s="82">
        <v>19</v>
      </c>
      <c r="F603" s="113">
        <v>52</v>
      </c>
    </row>
    <row r="604" spans="1:6" x14ac:dyDescent="0.25">
      <c r="A604" s="111"/>
      <c r="B604" s="112"/>
      <c r="C604" s="72">
        <v>2</v>
      </c>
      <c r="D604" s="81" t="s">
        <v>458</v>
      </c>
      <c r="E604" s="82">
        <v>0.5</v>
      </c>
      <c r="F604" s="113"/>
    </row>
    <row r="605" spans="1:6" x14ac:dyDescent="0.25">
      <c r="A605" s="111"/>
      <c r="B605" s="112"/>
      <c r="C605" s="72">
        <v>3</v>
      </c>
      <c r="D605" s="81" t="s">
        <v>455</v>
      </c>
      <c r="E605" s="82">
        <v>19</v>
      </c>
      <c r="F605" s="113"/>
    </row>
    <row r="606" spans="1:6" x14ac:dyDescent="0.25">
      <c r="A606" s="111"/>
      <c r="B606" s="112"/>
      <c r="C606" s="72">
        <v>4</v>
      </c>
      <c r="D606" s="81" t="s">
        <v>454</v>
      </c>
      <c r="E606" s="82">
        <v>0.1</v>
      </c>
      <c r="F606" s="113"/>
    </row>
    <row r="607" spans="1:6" x14ac:dyDescent="0.25">
      <c r="A607" s="111"/>
      <c r="B607" s="112"/>
      <c r="C607" s="72">
        <v>5</v>
      </c>
      <c r="D607" s="81" t="s">
        <v>456</v>
      </c>
      <c r="E607" s="82">
        <v>0.1</v>
      </c>
      <c r="F607" s="113"/>
    </row>
    <row r="608" spans="1:6" x14ac:dyDescent="0.25">
      <c r="A608" s="111"/>
      <c r="B608" s="112"/>
      <c r="C608" s="72">
        <v>6</v>
      </c>
      <c r="D608" s="81" t="s">
        <v>453</v>
      </c>
      <c r="E608" s="82">
        <v>2</v>
      </c>
      <c r="F608" s="113"/>
    </row>
    <row r="609" spans="1:6" x14ac:dyDescent="0.25">
      <c r="A609" s="111"/>
      <c r="B609" s="112"/>
      <c r="C609" s="72">
        <v>7</v>
      </c>
      <c r="D609" s="81" t="s">
        <v>452</v>
      </c>
      <c r="E609" s="82">
        <v>1</v>
      </c>
      <c r="F609" s="113"/>
    </row>
    <row r="610" spans="1:6" x14ac:dyDescent="0.25">
      <c r="A610" s="111"/>
      <c r="B610" s="112"/>
      <c r="C610" s="72">
        <v>8</v>
      </c>
      <c r="D610" s="81" t="s">
        <v>447</v>
      </c>
      <c r="E610" s="82">
        <v>1</v>
      </c>
      <c r="F610" s="113"/>
    </row>
    <row r="611" spans="1:6" x14ac:dyDescent="0.25">
      <c r="A611" s="111"/>
      <c r="B611" s="112"/>
      <c r="C611" s="72">
        <v>9</v>
      </c>
      <c r="D611" s="81" t="s">
        <v>441</v>
      </c>
      <c r="E611" s="82">
        <v>6</v>
      </c>
      <c r="F611" s="113"/>
    </row>
    <row r="612" spans="1:6" x14ac:dyDescent="0.25">
      <c r="A612" s="111"/>
      <c r="B612" s="112"/>
      <c r="C612" s="72">
        <v>10</v>
      </c>
      <c r="D612" s="81" t="s">
        <v>443</v>
      </c>
      <c r="E612" s="82">
        <v>1</v>
      </c>
      <c r="F612" s="113"/>
    </row>
    <row r="613" spans="1:6" x14ac:dyDescent="0.25">
      <c r="A613" s="111"/>
      <c r="B613" s="112"/>
      <c r="C613" s="72">
        <v>11</v>
      </c>
      <c r="D613" s="81" t="s">
        <v>442</v>
      </c>
      <c r="E613" s="82">
        <v>1</v>
      </c>
      <c r="F613" s="113"/>
    </row>
    <row r="614" spans="1:6" x14ac:dyDescent="0.25">
      <c r="A614" s="111"/>
      <c r="B614" s="112"/>
      <c r="C614" s="72">
        <v>12</v>
      </c>
      <c r="D614" s="81" t="s">
        <v>610</v>
      </c>
      <c r="E614" s="82">
        <v>1</v>
      </c>
      <c r="F614" s="113"/>
    </row>
    <row r="615" spans="1:6" x14ac:dyDescent="0.25">
      <c r="A615" s="111"/>
      <c r="B615" s="112"/>
      <c r="C615" s="72">
        <v>13</v>
      </c>
      <c r="D615" s="81" t="s">
        <v>446</v>
      </c>
      <c r="E615" s="82">
        <v>7</v>
      </c>
      <c r="F615" s="113"/>
    </row>
    <row r="616" spans="1:6" x14ac:dyDescent="0.25">
      <c r="A616" s="111"/>
      <c r="B616" s="112"/>
      <c r="C616" s="72">
        <v>14</v>
      </c>
      <c r="D616" s="81" t="s">
        <v>449</v>
      </c>
      <c r="E616" s="82">
        <v>0.1</v>
      </c>
      <c r="F616" s="113"/>
    </row>
    <row r="617" spans="1:6" x14ac:dyDescent="0.25">
      <c r="A617" s="111"/>
      <c r="B617" s="112"/>
      <c r="C617" s="72">
        <v>15</v>
      </c>
      <c r="D617" s="81" t="s">
        <v>450</v>
      </c>
      <c r="E617" s="82">
        <v>0.1</v>
      </c>
      <c r="F617" s="113"/>
    </row>
    <row r="618" spans="1:6" x14ac:dyDescent="0.25">
      <c r="A618" s="111"/>
      <c r="B618" s="112"/>
      <c r="C618" s="72">
        <v>16</v>
      </c>
      <c r="D618" s="81" t="s">
        <v>474</v>
      </c>
      <c r="E618" s="82">
        <v>19</v>
      </c>
      <c r="F618" s="113"/>
    </row>
    <row r="619" spans="1:6" x14ac:dyDescent="0.25">
      <c r="A619" s="111"/>
      <c r="B619" s="112"/>
      <c r="C619" s="72">
        <v>17</v>
      </c>
      <c r="D619" s="81" t="s">
        <v>473</v>
      </c>
      <c r="E619" s="82">
        <v>0.1</v>
      </c>
      <c r="F619" s="113"/>
    </row>
    <row r="620" spans="1:6" x14ac:dyDescent="0.25">
      <c r="A620" s="111"/>
      <c r="B620" s="112"/>
      <c r="C620" s="72">
        <v>18</v>
      </c>
      <c r="D620" s="81" t="s">
        <v>440</v>
      </c>
      <c r="E620" s="82">
        <v>10</v>
      </c>
      <c r="F620" s="113"/>
    </row>
    <row r="621" spans="1:6" x14ac:dyDescent="0.25">
      <c r="A621" s="111"/>
      <c r="B621" s="112"/>
      <c r="C621" s="72"/>
      <c r="D621" s="69" t="s">
        <v>33</v>
      </c>
      <c r="E621" s="65">
        <f>SUBTOTAL(9,E603:E620)</f>
        <v>88</v>
      </c>
      <c r="F621" s="83"/>
    </row>
    <row r="622" spans="1:6" x14ac:dyDescent="0.25">
      <c r="A622" s="111" t="s">
        <v>655</v>
      </c>
      <c r="B622" s="112" t="s">
        <v>656</v>
      </c>
      <c r="C622" s="72">
        <v>1</v>
      </c>
      <c r="D622" s="81" t="s">
        <v>460</v>
      </c>
      <c r="E622" s="82">
        <v>19</v>
      </c>
      <c r="F622" s="113">
        <v>52</v>
      </c>
    </row>
    <row r="623" spans="1:6" x14ac:dyDescent="0.25">
      <c r="A623" s="111"/>
      <c r="B623" s="112"/>
      <c r="C623" s="72">
        <v>2</v>
      </c>
      <c r="D623" s="81" t="s">
        <v>458</v>
      </c>
      <c r="E623" s="82">
        <v>0.5</v>
      </c>
      <c r="F623" s="113"/>
    </row>
    <row r="624" spans="1:6" x14ac:dyDescent="0.25">
      <c r="A624" s="111"/>
      <c r="B624" s="112"/>
      <c r="C624" s="72">
        <v>3</v>
      </c>
      <c r="D624" s="81" t="s">
        <v>455</v>
      </c>
      <c r="E624" s="82">
        <v>19</v>
      </c>
      <c r="F624" s="113"/>
    </row>
    <row r="625" spans="1:6" x14ac:dyDescent="0.25">
      <c r="A625" s="111"/>
      <c r="B625" s="112"/>
      <c r="C625" s="72">
        <v>4</v>
      </c>
      <c r="D625" s="81" t="s">
        <v>454</v>
      </c>
      <c r="E625" s="82">
        <v>0.1</v>
      </c>
      <c r="F625" s="113"/>
    </row>
    <row r="626" spans="1:6" x14ac:dyDescent="0.25">
      <c r="A626" s="111"/>
      <c r="B626" s="112"/>
      <c r="C626" s="72">
        <v>5</v>
      </c>
      <c r="D626" s="81" t="s">
        <v>456</v>
      </c>
      <c r="E626" s="82">
        <v>0.1</v>
      </c>
      <c r="F626" s="113"/>
    </row>
    <row r="627" spans="1:6" x14ac:dyDescent="0.25">
      <c r="A627" s="111"/>
      <c r="B627" s="112"/>
      <c r="C627" s="72">
        <v>6</v>
      </c>
      <c r="D627" s="81" t="s">
        <v>453</v>
      </c>
      <c r="E627" s="82">
        <v>2</v>
      </c>
      <c r="F627" s="113"/>
    </row>
    <row r="628" spans="1:6" x14ac:dyDescent="0.25">
      <c r="A628" s="111"/>
      <c r="B628" s="112"/>
      <c r="C628" s="72">
        <v>7</v>
      </c>
      <c r="D628" s="81" t="s">
        <v>452</v>
      </c>
      <c r="E628" s="82">
        <v>1</v>
      </c>
      <c r="F628" s="113"/>
    </row>
    <row r="629" spans="1:6" x14ac:dyDescent="0.25">
      <c r="A629" s="111"/>
      <c r="B629" s="112"/>
      <c r="C629" s="72">
        <v>8</v>
      </c>
      <c r="D629" s="81" t="s">
        <v>447</v>
      </c>
      <c r="E629" s="82">
        <v>1</v>
      </c>
      <c r="F629" s="113"/>
    </row>
    <row r="630" spans="1:6" x14ac:dyDescent="0.25">
      <c r="A630" s="111"/>
      <c r="B630" s="112"/>
      <c r="C630" s="72">
        <v>9</v>
      </c>
      <c r="D630" s="81" t="s">
        <v>441</v>
      </c>
      <c r="E630" s="82">
        <v>6</v>
      </c>
      <c r="F630" s="113"/>
    </row>
    <row r="631" spans="1:6" x14ac:dyDescent="0.25">
      <c r="A631" s="111"/>
      <c r="B631" s="112"/>
      <c r="C631" s="72">
        <v>10</v>
      </c>
      <c r="D631" s="81" t="s">
        <v>443</v>
      </c>
      <c r="E631" s="82">
        <v>1</v>
      </c>
      <c r="F631" s="113"/>
    </row>
    <row r="632" spans="1:6" x14ac:dyDescent="0.25">
      <c r="A632" s="111"/>
      <c r="B632" s="112"/>
      <c r="C632" s="72">
        <v>11</v>
      </c>
      <c r="D632" s="81" t="s">
        <v>442</v>
      </c>
      <c r="E632" s="82">
        <v>1</v>
      </c>
      <c r="F632" s="113"/>
    </row>
    <row r="633" spans="1:6" x14ac:dyDescent="0.25">
      <c r="A633" s="111"/>
      <c r="B633" s="112"/>
      <c r="C633" s="72">
        <v>12</v>
      </c>
      <c r="D633" s="81" t="s">
        <v>610</v>
      </c>
      <c r="E633" s="82">
        <v>1</v>
      </c>
      <c r="F633" s="113"/>
    </row>
    <row r="634" spans="1:6" x14ac:dyDescent="0.25">
      <c r="A634" s="111"/>
      <c r="B634" s="112"/>
      <c r="C634" s="72">
        <v>13</v>
      </c>
      <c r="D634" s="81" t="s">
        <v>446</v>
      </c>
      <c r="E634" s="82">
        <v>7</v>
      </c>
      <c r="F634" s="113"/>
    </row>
    <row r="635" spans="1:6" x14ac:dyDescent="0.25">
      <c r="A635" s="111"/>
      <c r="B635" s="112"/>
      <c r="C635" s="72">
        <v>14</v>
      </c>
      <c r="D635" s="81" t="s">
        <v>449</v>
      </c>
      <c r="E635" s="82">
        <v>0.1</v>
      </c>
      <c r="F635" s="113"/>
    </row>
    <row r="636" spans="1:6" x14ac:dyDescent="0.25">
      <c r="A636" s="111"/>
      <c r="B636" s="112"/>
      <c r="C636" s="72">
        <v>15</v>
      </c>
      <c r="D636" s="81" t="s">
        <v>450</v>
      </c>
      <c r="E636" s="82">
        <v>0.1</v>
      </c>
      <c r="F636" s="113"/>
    </row>
    <row r="637" spans="1:6" x14ac:dyDescent="0.25">
      <c r="A637" s="111"/>
      <c r="B637" s="112"/>
      <c r="C637" s="72">
        <v>16</v>
      </c>
      <c r="D637" s="81" t="s">
        <v>437</v>
      </c>
      <c r="E637" s="82">
        <v>4</v>
      </c>
      <c r="F637" s="113"/>
    </row>
    <row r="638" spans="1:6" x14ac:dyDescent="0.25">
      <c r="A638" s="111"/>
      <c r="B638" s="112"/>
      <c r="C638" s="72">
        <v>17</v>
      </c>
      <c r="D638" s="81" t="s">
        <v>436</v>
      </c>
      <c r="E638" s="82">
        <v>0.5</v>
      </c>
      <c r="F638" s="113"/>
    </row>
    <row r="639" spans="1:6" x14ac:dyDescent="0.25">
      <c r="A639" s="111"/>
      <c r="B639" s="112"/>
      <c r="C639" s="72">
        <v>18</v>
      </c>
      <c r="D639" s="81" t="s">
        <v>474</v>
      </c>
      <c r="E639" s="82">
        <v>19</v>
      </c>
      <c r="F639" s="113"/>
    </row>
    <row r="640" spans="1:6" x14ac:dyDescent="0.25">
      <c r="A640" s="111"/>
      <c r="B640" s="112"/>
      <c r="C640" s="72">
        <v>19</v>
      </c>
      <c r="D640" s="81" t="s">
        <v>473</v>
      </c>
      <c r="E640" s="82">
        <v>0.1</v>
      </c>
      <c r="F640" s="113"/>
    </row>
    <row r="641" spans="1:6" x14ac:dyDescent="0.25">
      <c r="A641" s="111"/>
      <c r="B641" s="112"/>
      <c r="C641" s="72">
        <v>20</v>
      </c>
      <c r="D641" s="81" t="s">
        <v>440</v>
      </c>
      <c r="E641" s="82">
        <v>10</v>
      </c>
      <c r="F641" s="113"/>
    </row>
    <row r="642" spans="1:6" x14ac:dyDescent="0.25">
      <c r="A642" s="111"/>
      <c r="B642" s="112"/>
      <c r="C642" s="72">
        <v>21</v>
      </c>
      <c r="D642" s="81" t="s">
        <v>435</v>
      </c>
      <c r="E642" s="82">
        <v>1</v>
      </c>
      <c r="F642" s="113"/>
    </row>
    <row r="643" spans="1:6" x14ac:dyDescent="0.25">
      <c r="A643" s="111"/>
      <c r="B643" s="112"/>
      <c r="C643" s="72"/>
      <c r="D643" s="69" t="s">
        <v>33</v>
      </c>
      <c r="E643" s="65">
        <f>SUBTOTAL(9,E622:E642)</f>
        <v>93.5</v>
      </c>
      <c r="F643" s="83"/>
    </row>
    <row r="644" spans="1:6" x14ac:dyDescent="0.25">
      <c r="A644" s="111" t="s">
        <v>657</v>
      </c>
      <c r="B644" s="112" t="s">
        <v>658</v>
      </c>
      <c r="C644" s="72">
        <v>1</v>
      </c>
      <c r="D644" s="81" t="s">
        <v>460</v>
      </c>
      <c r="E644" s="82">
        <v>19</v>
      </c>
      <c r="F644" s="113">
        <v>65</v>
      </c>
    </row>
    <row r="645" spans="1:6" x14ac:dyDescent="0.25">
      <c r="A645" s="111"/>
      <c r="B645" s="112"/>
      <c r="C645" s="72">
        <v>2</v>
      </c>
      <c r="D645" s="81" t="s">
        <v>458</v>
      </c>
      <c r="E645" s="82">
        <v>0.5</v>
      </c>
      <c r="F645" s="113"/>
    </row>
    <row r="646" spans="1:6" x14ac:dyDescent="0.25">
      <c r="A646" s="111"/>
      <c r="B646" s="112"/>
      <c r="C646" s="72">
        <v>3</v>
      </c>
      <c r="D646" s="81" t="s">
        <v>455</v>
      </c>
      <c r="E646" s="82">
        <v>19</v>
      </c>
      <c r="F646" s="113"/>
    </row>
    <row r="647" spans="1:6" x14ac:dyDescent="0.25">
      <c r="A647" s="111"/>
      <c r="B647" s="112"/>
      <c r="C647" s="72">
        <v>4</v>
      </c>
      <c r="D647" s="81" t="s">
        <v>454</v>
      </c>
      <c r="E647" s="82">
        <v>0.1</v>
      </c>
      <c r="F647" s="113"/>
    </row>
    <row r="648" spans="1:6" x14ac:dyDescent="0.25">
      <c r="A648" s="111"/>
      <c r="B648" s="112"/>
      <c r="C648" s="72">
        <v>5</v>
      </c>
      <c r="D648" s="81" t="s">
        <v>456</v>
      </c>
      <c r="E648" s="82">
        <v>0.1</v>
      </c>
      <c r="F648" s="113"/>
    </row>
    <row r="649" spans="1:6" x14ac:dyDescent="0.25">
      <c r="A649" s="111"/>
      <c r="B649" s="112"/>
      <c r="C649" s="72">
        <v>6</v>
      </c>
      <c r="D649" s="81" t="s">
        <v>453</v>
      </c>
      <c r="E649" s="82">
        <v>2</v>
      </c>
      <c r="F649" s="113"/>
    </row>
    <row r="650" spans="1:6" x14ac:dyDescent="0.25">
      <c r="A650" s="111"/>
      <c r="B650" s="112"/>
      <c r="C650" s="72">
        <v>7</v>
      </c>
      <c r="D650" s="81" t="s">
        <v>452</v>
      </c>
      <c r="E650" s="82">
        <v>1</v>
      </c>
      <c r="F650" s="113"/>
    </row>
    <row r="651" spans="1:6" x14ac:dyDescent="0.25">
      <c r="A651" s="111"/>
      <c r="B651" s="112"/>
      <c r="C651" s="72">
        <v>8</v>
      </c>
      <c r="D651" s="81" t="s">
        <v>447</v>
      </c>
      <c r="E651" s="82">
        <v>1</v>
      </c>
      <c r="F651" s="113"/>
    </row>
    <row r="652" spans="1:6" x14ac:dyDescent="0.25">
      <c r="A652" s="111"/>
      <c r="B652" s="112"/>
      <c r="C652" s="72">
        <v>9</v>
      </c>
      <c r="D652" s="81" t="s">
        <v>441</v>
      </c>
      <c r="E652" s="82">
        <v>6</v>
      </c>
      <c r="F652" s="113"/>
    </row>
    <row r="653" spans="1:6" x14ac:dyDescent="0.25">
      <c r="A653" s="111"/>
      <c r="B653" s="112"/>
      <c r="C653" s="72">
        <v>10</v>
      </c>
      <c r="D653" s="81" t="s">
        <v>443</v>
      </c>
      <c r="E653" s="82">
        <v>1</v>
      </c>
      <c r="F653" s="113"/>
    </row>
    <row r="654" spans="1:6" x14ac:dyDescent="0.25">
      <c r="A654" s="111"/>
      <c r="B654" s="112"/>
      <c r="C654" s="72">
        <v>11</v>
      </c>
      <c r="D654" s="81" t="s">
        <v>442</v>
      </c>
      <c r="E654" s="82">
        <v>1</v>
      </c>
      <c r="F654" s="113"/>
    </row>
    <row r="655" spans="1:6" x14ac:dyDescent="0.25">
      <c r="A655" s="111"/>
      <c r="B655" s="112"/>
      <c r="C655" s="72">
        <v>12</v>
      </c>
      <c r="D655" s="81" t="s">
        <v>434</v>
      </c>
      <c r="E655" s="82">
        <v>19</v>
      </c>
      <c r="F655" s="113"/>
    </row>
    <row r="656" spans="1:6" x14ac:dyDescent="0.25">
      <c r="A656" s="111"/>
      <c r="B656" s="112"/>
      <c r="C656" s="72">
        <v>13</v>
      </c>
      <c r="D656" s="81" t="s">
        <v>610</v>
      </c>
      <c r="E656" s="82">
        <v>1</v>
      </c>
      <c r="F656" s="113"/>
    </row>
    <row r="657" spans="1:6" x14ac:dyDescent="0.25">
      <c r="A657" s="111"/>
      <c r="B657" s="112"/>
      <c r="C657" s="72">
        <v>14</v>
      </c>
      <c r="D657" s="81" t="s">
        <v>614</v>
      </c>
      <c r="E657" s="82">
        <v>4</v>
      </c>
      <c r="F657" s="113"/>
    </row>
    <row r="658" spans="1:6" x14ac:dyDescent="0.25">
      <c r="A658" s="111"/>
      <c r="B658" s="112"/>
      <c r="C658" s="72">
        <v>15</v>
      </c>
      <c r="D658" s="81" t="s">
        <v>446</v>
      </c>
      <c r="E658" s="82">
        <v>7</v>
      </c>
      <c r="F658" s="113"/>
    </row>
    <row r="659" spans="1:6" x14ac:dyDescent="0.25">
      <c r="A659" s="111"/>
      <c r="B659" s="112"/>
      <c r="C659" s="72">
        <v>16</v>
      </c>
      <c r="D659" s="81" t="s">
        <v>449</v>
      </c>
      <c r="E659" s="82">
        <v>0.1</v>
      </c>
      <c r="F659" s="113"/>
    </row>
    <row r="660" spans="1:6" x14ac:dyDescent="0.25">
      <c r="A660" s="111"/>
      <c r="B660" s="112"/>
      <c r="C660" s="72">
        <v>17</v>
      </c>
      <c r="D660" s="81" t="s">
        <v>450</v>
      </c>
      <c r="E660" s="82">
        <v>0.1</v>
      </c>
      <c r="F660" s="113"/>
    </row>
    <row r="661" spans="1:6" x14ac:dyDescent="0.25">
      <c r="A661" s="111"/>
      <c r="B661" s="112"/>
      <c r="C661" s="72">
        <v>18</v>
      </c>
      <c r="D661" s="81" t="s">
        <v>437</v>
      </c>
      <c r="E661" s="82">
        <v>4</v>
      </c>
      <c r="F661" s="113"/>
    </row>
    <row r="662" spans="1:6" x14ac:dyDescent="0.25">
      <c r="A662" s="111"/>
      <c r="B662" s="112"/>
      <c r="C662" s="72">
        <v>19</v>
      </c>
      <c r="D662" s="81" t="s">
        <v>436</v>
      </c>
      <c r="E662" s="82">
        <v>0.5</v>
      </c>
      <c r="F662" s="113"/>
    </row>
    <row r="663" spans="1:6" x14ac:dyDescent="0.25">
      <c r="A663" s="111"/>
      <c r="B663" s="112"/>
      <c r="C663" s="72">
        <v>20</v>
      </c>
      <c r="D663" s="81" t="s">
        <v>474</v>
      </c>
      <c r="E663" s="82">
        <v>19</v>
      </c>
      <c r="F663" s="113"/>
    </row>
    <row r="664" spans="1:6" x14ac:dyDescent="0.25">
      <c r="A664" s="111"/>
      <c r="B664" s="112"/>
      <c r="C664" s="72">
        <v>21</v>
      </c>
      <c r="D664" s="81" t="s">
        <v>473</v>
      </c>
      <c r="E664" s="82">
        <v>0.1</v>
      </c>
      <c r="F664" s="113"/>
    </row>
    <row r="665" spans="1:6" x14ac:dyDescent="0.25">
      <c r="A665" s="111"/>
      <c r="B665" s="112"/>
      <c r="C665" s="72">
        <v>22</v>
      </c>
      <c r="D665" s="81" t="s">
        <v>440</v>
      </c>
      <c r="E665" s="82">
        <v>10</v>
      </c>
      <c r="F665" s="113"/>
    </row>
    <row r="666" spans="1:6" x14ac:dyDescent="0.25">
      <c r="A666" s="111"/>
      <c r="B666" s="112"/>
      <c r="C666" s="72">
        <v>23</v>
      </c>
      <c r="D666" s="81" t="s">
        <v>435</v>
      </c>
      <c r="E666" s="82">
        <v>1</v>
      </c>
      <c r="F666" s="113"/>
    </row>
    <row r="667" spans="1:6" x14ac:dyDescent="0.25">
      <c r="A667" s="111"/>
      <c r="B667" s="112"/>
      <c r="C667" s="72"/>
      <c r="D667" s="69" t="s">
        <v>33</v>
      </c>
      <c r="E667" s="65">
        <f>SUBTOTAL(9,E644:E666)</f>
        <v>116.49999999999999</v>
      </c>
      <c r="F667" s="83"/>
    </row>
    <row r="668" spans="1:6" x14ac:dyDescent="0.25">
      <c r="A668" s="111" t="s">
        <v>659</v>
      </c>
      <c r="B668" s="112" t="s">
        <v>311</v>
      </c>
      <c r="C668" s="72">
        <v>1</v>
      </c>
      <c r="D668" s="81" t="s">
        <v>460</v>
      </c>
      <c r="E668" s="82">
        <v>19</v>
      </c>
      <c r="F668" s="113">
        <v>54</v>
      </c>
    </row>
    <row r="669" spans="1:6" x14ac:dyDescent="0.25">
      <c r="A669" s="111"/>
      <c r="B669" s="112"/>
      <c r="C669" s="72">
        <v>2</v>
      </c>
      <c r="D669" s="81" t="s">
        <v>458</v>
      </c>
      <c r="E669" s="82">
        <v>0.5</v>
      </c>
      <c r="F669" s="113"/>
    </row>
    <row r="670" spans="1:6" x14ac:dyDescent="0.25">
      <c r="A670" s="111"/>
      <c r="B670" s="112"/>
      <c r="C670" s="72">
        <v>3</v>
      </c>
      <c r="D670" s="81" t="s">
        <v>455</v>
      </c>
      <c r="E670" s="82">
        <v>19</v>
      </c>
      <c r="F670" s="113"/>
    </row>
    <row r="671" spans="1:6" x14ac:dyDescent="0.25">
      <c r="A671" s="111"/>
      <c r="B671" s="112"/>
      <c r="C671" s="72">
        <v>4</v>
      </c>
      <c r="D671" s="81" t="s">
        <v>454</v>
      </c>
      <c r="E671" s="82">
        <v>0.1</v>
      </c>
      <c r="F671" s="113"/>
    </row>
    <row r="672" spans="1:6" x14ac:dyDescent="0.25">
      <c r="A672" s="111"/>
      <c r="B672" s="112"/>
      <c r="C672" s="72">
        <v>5</v>
      </c>
      <c r="D672" s="81" t="s">
        <v>456</v>
      </c>
      <c r="E672" s="82">
        <v>0.1</v>
      </c>
      <c r="F672" s="113"/>
    </row>
    <row r="673" spans="1:6" x14ac:dyDescent="0.25">
      <c r="A673" s="111"/>
      <c r="B673" s="112"/>
      <c r="C673" s="72">
        <v>6</v>
      </c>
      <c r="D673" s="81" t="s">
        <v>453</v>
      </c>
      <c r="E673" s="82">
        <v>2</v>
      </c>
      <c r="F673" s="113"/>
    </row>
    <row r="674" spans="1:6" x14ac:dyDescent="0.25">
      <c r="A674" s="111"/>
      <c r="B674" s="112"/>
      <c r="C674" s="72">
        <v>7</v>
      </c>
      <c r="D674" s="81" t="s">
        <v>452</v>
      </c>
      <c r="E674" s="82">
        <v>1</v>
      </c>
      <c r="F674" s="113"/>
    </row>
    <row r="675" spans="1:6" x14ac:dyDescent="0.25">
      <c r="A675" s="111"/>
      <c r="B675" s="112"/>
      <c r="C675" s="72">
        <v>8</v>
      </c>
      <c r="D675" s="81" t="s">
        <v>447</v>
      </c>
      <c r="E675" s="82">
        <v>1</v>
      </c>
      <c r="F675" s="113"/>
    </row>
    <row r="676" spans="1:6" x14ac:dyDescent="0.25">
      <c r="A676" s="111"/>
      <c r="B676" s="112"/>
      <c r="C676" s="72">
        <v>9</v>
      </c>
      <c r="D676" s="81" t="s">
        <v>441</v>
      </c>
      <c r="E676" s="82">
        <v>6</v>
      </c>
      <c r="F676" s="113"/>
    </row>
    <row r="677" spans="1:6" x14ac:dyDescent="0.25">
      <c r="A677" s="111"/>
      <c r="B677" s="112"/>
      <c r="C677" s="72">
        <v>10</v>
      </c>
      <c r="D677" s="81" t="s">
        <v>443</v>
      </c>
      <c r="E677" s="82">
        <v>1</v>
      </c>
      <c r="F677" s="113"/>
    </row>
    <row r="678" spans="1:6" x14ac:dyDescent="0.25">
      <c r="A678" s="111"/>
      <c r="B678" s="112"/>
      <c r="C678" s="72">
        <v>11</v>
      </c>
      <c r="D678" s="81" t="s">
        <v>442</v>
      </c>
      <c r="E678" s="82">
        <v>1</v>
      </c>
      <c r="F678" s="113"/>
    </row>
    <row r="679" spans="1:6" x14ac:dyDescent="0.25">
      <c r="A679" s="111"/>
      <c r="B679" s="112"/>
      <c r="C679" s="72">
        <v>12</v>
      </c>
      <c r="D679" s="81" t="s">
        <v>610</v>
      </c>
      <c r="E679" s="82">
        <v>1</v>
      </c>
      <c r="F679" s="113"/>
    </row>
    <row r="680" spans="1:6" x14ac:dyDescent="0.25">
      <c r="A680" s="111"/>
      <c r="B680" s="112"/>
      <c r="C680" s="72">
        <v>13</v>
      </c>
      <c r="D680" s="81" t="s">
        <v>446</v>
      </c>
      <c r="E680" s="82">
        <v>7</v>
      </c>
      <c r="F680" s="113"/>
    </row>
    <row r="681" spans="1:6" x14ac:dyDescent="0.25">
      <c r="A681" s="111"/>
      <c r="B681" s="112"/>
      <c r="C681" s="72">
        <v>14</v>
      </c>
      <c r="D681" s="81" t="s">
        <v>449</v>
      </c>
      <c r="E681" s="82">
        <v>0.1</v>
      </c>
      <c r="F681" s="113"/>
    </row>
    <row r="682" spans="1:6" x14ac:dyDescent="0.25">
      <c r="A682" s="111"/>
      <c r="B682" s="112"/>
      <c r="C682" s="72">
        <v>15</v>
      </c>
      <c r="D682" s="81" t="s">
        <v>450</v>
      </c>
      <c r="E682" s="82">
        <v>0.1</v>
      </c>
      <c r="F682" s="113"/>
    </row>
    <row r="683" spans="1:6" x14ac:dyDescent="0.25">
      <c r="A683" s="111"/>
      <c r="B683" s="112"/>
      <c r="C683" s="72">
        <v>16</v>
      </c>
      <c r="D683" s="81" t="s">
        <v>472</v>
      </c>
      <c r="E683" s="82">
        <v>14</v>
      </c>
      <c r="F683" s="113"/>
    </row>
    <row r="684" spans="1:6" x14ac:dyDescent="0.25">
      <c r="A684" s="111"/>
      <c r="B684" s="112"/>
      <c r="C684" s="72">
        <v>17</v>
      </c>
      <c r="D684" s="81" t="s">
        <v>471</v>
      </c>
      <c r="E684" s="82">
        <v>5</v>
      </c>
      <c r="F684" s="113"/>
    </row>
    <row r="685" spans="1:6" x14ac:dyDescent="0.25">
      <c r="A685" s="111"/>
      <c r="B685" s="112"/>
      <c r="C685" s="72">
        <v>18</v>
      </c>
      <c r="D685" s="81" t="s">
        <v>470</v>
      </c>
      <c r="E685" s="82">
        <v>0.1</v>
      </c>
      <c r="F685" s="113"/>
    </row>
    <row r="686" spans="1:6" x14ac:dyDescent="0.25">
      <c r="A686" s="111"/>
      <c r="B686" s="112"/>
      <c r="C686" s="72">
        <v>19</v>
      </c>
      <c r="D686" s="81" t="s">
        <v>469</v>
      </c>
      <c r="E686" s="82">
        <v>0.1</v>
      </c>
      <c r="F686" s="113"/>
    </row>
    <row r="687" spans="1:6" x14ac:dyDescent="0.25">
      <c r="A687" s="111"/>
      <c r="B687" s="112"/>
      <c r="C687" s="72">
        <v>20</v>
      </c>
      <c r="D687" s="81" t="s">
        <v>468</v>
      </c>
      <c r="E687" s="82">
        <v>0.1</v>
      </c>
      <c r="F687" s="113"/>
    </row>
    <row r="688" spans="1:6" x14ac:dyDescent="0.25">
      <c r="A688" s="111"/>
      <c r="B688" s="112"/>
      <c r="C688" s="72">
        <v>21</v>
      </c>
      <c r="D688" s="81" t="s">
        <v>440</v>
      </c>
      <c r="E688" s="82">
        <v>10</v>
      </c>
      <c r="F688" s="113"/>
    </row>
    <row r="689" spans="1:6" x14ac:dyDescent="0.25">
      <c r="A689" s="111"/>
      <c r="B689" s="112"/>
      <c r="C689" s="72"/>
      <c r="D689" s="69" t="s">
        <v>33</v>
      </c>
      <c r="E689" s="65">
        <f>SUBTOTAL(9,E668:E688)</f>
        <v>88.199999999999989</v>
      </c>
      <c r="F689" s="83"/>
    </row>
    <row r="690" spans="1:6" x14ac:dyDescent="0.25">
      <c r="A690" s="111" t="s">
        <v>660</v>
      </c>
      <c r="B690" s="112" t="s">
        <v>661</v>
      </c>
      <c r="C690" s="72">
        <v>1</v>
      </c>
      <c r="D690" s="81" t="s">
        <v>460</v>
      </c>
      <c r="E690" s="82">
        <v>19</v>
      </c>
      <c r="F690" s="113">
        <v>54</v>
      </c>
    </row>
    <row r="691" spans="1:6" x14ac:dyDescent="0.25">
      <c r="A691" s="111"/>
      <c r="B691" s="112"/>
      <c r="C691" s="72">
        <v>2</v>
      </c>
      <c r="D691" s="81" t="s">
        <v>458</v>
      </c>
      <c r="E691" s="82">
        <v>0.5</v>
      </c>
      <c r="F691" s="113"/>
    </row>
    <row r="692" spans="1:6" x14ac:dyDescent="0.25">
      <c r="A692" s="111"/>
      <c r="B692" s="112"/>
      <c r="C692" s="72">
        <v>3</v>
      </c>
      <c r="D692" s="81" t="s">
        <v>455</v>
      </c>
      <c r="E692" s="82">
        <v>19</v>
      </c>
      <c r="F692" s="113"/>
    </row>
    <row r="693" spans="1:6" x14ac:dyDescent="0.25">
      <c r="A693" s="111"/>
      <c r="B693" s="112"/>
      <c r="C693" s="72">
        <v>4</v>
      </c>
      <c r="D693" s="81" t="s">
        <v>454</v>
      </c>
      <c r="E693" s="82">
        <v>0.1</v>
      </c>
      <c r="F693" s="113"/>
    </row>
    <row r="694" spans="1:6" x14ac:dyDescent="0.25">
      <c r="A694" s="111"/>
      <c r="B694" s="112"/>
      <c r="C694" s="72">
        <v>5</v>
      </c>
      <c r="D694" s="81" t="s">
        <v>456</v>
      </c>
      <c r="E694" s="82">
        <v>0.1</v>
      </c>
      <c r="F694" s="113"/>
    </row>
    <row r="695" spans="1:6" x14ac:dyDescent="0.25">
      <c r="A695" s="111"/>
      <c r="B695" s="112"/>
      <c r="C695" s="72">
        <v>6</v>
      </c>
      <c r="D695" s="81" t="s">
        <v>453</v>
      </c>
      <c r="E695" s="82">
        <v>2</v>
      </c>
      <c r="F695" s="113"/>
    </row>
    <row r="696" spans="1:6" x14ac:dyDescent="0.25">
      <c r="A696" s="111"/>
      <c r="B696" s="112"/>
      <c r="C696" s="72">
        <v>7</v>
      </c>
      <c r="D696" s="81" t="s">
        <v>452</v>
      </c>
      <c r="E696" s="82">
        <v>1</v>
      </c>
      <c r="F696" s="113"/>
    </row>
    <row r="697" spans="1:6" x14ac:dyDescent="0.25">
      <c r="A697" s="111"/>
      <c r="B697" s="112"/>
      <c r="C697" s="72">
        <v>8</v>
      </c>
      <c r="D697" s="81" t="s">
        <v>447</v>
      </c>
      <c r="E697" s="82">
        <v>1</v>
      </c>
      <c r="F697" s="113"/>
    </row>
    <row r="698" spans="1:6" x14ac:dyDescent="0.25">
      <c r="A698" s="111"/>
      <c r="B698" s="112"/>
      <c r="C698" s="72">
        <v>9</v>
      </c>
      <c r="D698" s="81" t="s">
        <v>441</v>
      </c>
      <c r="E698" s="82">
        <v>6</v>
      </c>
      <c r="F698" s="113"/>
    </row>
    <row r="699" spans="1:6" x14ac:dyDescent="0.25">
      <c r="A699" s="111"/>
      <c r="B699" s="112"/>
      <c r="C699" s="72">
        <v>10</v>
      </c>
      <c r="D699" s="81" t="s">
        <v>443</v>
      </c>
      <c r="E699" s="82">
        <v>1</v>
      </c>
      <c r="F699" s="113"/>
    </row>
    <row r="700" spans="1:6" x14ac:dyDescent="0.25">
      <c r="A700" s="111"/>
      <c r="B700" s="112"/>
      <c r="C700" s="72">
        <v>11</v>
      </c>
      <c r="D700" s="81" t="s">
        <v>442</v>
      </c>
      <c r="E700" s="82">
        <v>1</v>
      </c>
      <c r="F700" s="113"/>
    </row>
    <row r="701" spans="1:6" x14ac:dyDescent="0.25">
      <c r="A701" s="111"/>
      <c r="B701" s="112"/>
      <c r="C701" s="72">
        <v>12</v>
      </c>
      <c r="D701" s="81" t="s">
        <v>610</v>
      </c>
      <c r="E701" s="82">
        <v>1</v>
      </c>
      <c r="F701" s="113"/>
    </row>
    <row r="702" spans="1:6" x14ac:dyDescent="0.25">
      <c r="A702" s="111"/>
      <c r="B702" s="112"/>
      <c r="C702" s="72">
        <v>13</v>
      </c>
      <c r="D702" s="81" t="s">
        <v>614</v>
      </c>
      <c r="E702" s="82">
        <v>4</v>
      </c>
      <c r="F702" s="113"/>
    </row>
    <row r="703" spans="1:6" x14ac:dyDescent="0.25">
      <c r="A703" s="111"/>
      <c r="B703" s="112"/>
      <c r="C703" s="72">
        <v>14</v>
      </c>
      <c r="D703" s="81" t="s">
        <v>446</v>
      </c>
      <c r="E703" s="82">
        <v>7</v>
      </c>
      <c r="F703" s="113"/>
    </row>
    <row r="704" spans="1:6" x14ac:dyDescent="0.25">
      <c r="A704" s="111"/>
      <c r="B704" s="112"/>
      <c r="C704" s="72">
        <v>15</v>
      </c>
      <c r="D704" s="81" t="s">
        <v>449</v>
      </c>
      <c r="E704" s="82">
        <v>0.1</v>
      </c>
      <c r="F704" s="113"/>
    </row>
    <row r="705" spans="1:6" x14ac:dyDescent="0.25">
      <c r="A705" s="111"/>
      <c r="B705" s="112"/>
      <c r="C705" s="72">
        <v>16</v>
      </c>
      <c r="D705" s="81" t="s">
        <v>450</v>
      </c>
      <c r="E705" s="82">
        <v>0.1</v>
      </c>
      <c r="F705" s="113"/>
    </row>
    <row r="706" spans="1:6" x14ac:dyDescent="0.25">
      <c r="A706" s="111"/>
      <c r="B706" s="112"/>
      <c r="C706" s="72">
        <v>17</v>
      </c>
      <c r="D706" s="81" t="s">
        <v>472</v>
      </c>
      <c r="E706" s="82">
        <v>14</v>
      </c>
      <c r="F706" s="113"/>
    </row>
    <row r="707" spans="1:6" x14ac:dyDescent="0.25">
      <c r="A707" s="111"/>
      <c r="B707" s="112"/>
      <c r="C707" s="72">
        <v>18</v>
      </c>
      <c r="D707" s="81" t="s">
        <v>471</v>
      </c>
      <c r="E707" s="82">
        <v>5</v>
      </c>
      <c r="F707" s="113"/>
    </row>
    <row r="708" spans="1:6" x14ac:dyDescent="0.25">
      <c r="A708" s="111"/>
      <c r="B708" s="112"/>
      <c r="C708" s="72">
        <v>19</v>
      </c>
      <c r="D708" s="81" t="s">
        <v>470</v>
      </c>
      <c r="E708" s="82">
        <v>0.1</v>
      </c>
      <c r="F708" s="113"/>
    </row>
    <row r="709" spans="1:6" x14ac:dyDescent="0.25">
      <c r="A709" s="111"/>
      <c r="B709" s="112"/>
      <c r="C709" s="72">
        <v>20</v>
      </c>
      <c r="D709" s="81" t="s">
        <v>469</v>
      </c>
      <c r="E709" s="82">
        <v>0.1</v>
      </c>
      <c r="F709" s="113"/>
    </row>
    <row r="710" spans="1:6" x14ac:dyDescent="0.25">
      <c r="A710" s="111"/>
      <c r="B710" s="112"/>
      <c r="C710" s="72">
        <v>21</v>
      </c>
      <c r="D710" s="81" t="s">
        <v>468</v>
      </c>
      <c r="E710" s="82">
        <v>0.1</v>
      </c>
      <c r="F710" s="113"/>
    </row>
    <row r="711" spans="1:6" x14ac:dyDescent="0.25">
      <c r="A711" s="111"/>
      <c r="B711" s="112"/>
      <c r="C711" s="72">
        <v>22</v>
      </c>
      <c r="D711" s="81" t="s">
        <v>440</v>
      </c>
      <c r="E711" s="82">
        <v>10</v>
      </c>
      <c r="F711" s="113"/>
    </row>
    <row r="712" spans="1:6" x14ac:dyDescent="0.25">
      <c r="A712" s="111"/>
      <c r="B712" s="112"/>
      <c r="C712" s="72"/>
      <c r="D712" s="69" t="s">
        <v>33</v>
      </c>
      <c r="E712" s="65">
        <f>SUBTOTAL(9,E690:E711)</f>
        <v>92.199999999999989</v>
      </c>
      <c r="F712" s="83"/>
    </row>
    <row r="713" spans="1:6" x14ac:dyDescent="0.25">
      <c r="A713" s="111" t="s">
        <v>662</v>
      </c>
      <c r="B713" s="112" t="s">
        <v>663</v>
      </c>
      <c r="C713" s="72">
        <v>1</v>
      </c>
      <c r="D713" s="81" t="s">
        <v>460</v>
      </c>
      <c r="E713" s="82">
        <v>19</v>
      </c>
      <c r="F713" s="113">
        <v>54</v>
      </c>
    </row>
    <row r="714" spans="1:6" x14ac:dyDescent="0.25">
      <c r="A714" s="111"/>
      <c r="B714" s="112"/>
      <c r="C714" s="72">
        <v>2</v>
      </c>
      <c r="D714" s="81" t="s">
        <v>458</v>
      </c>
      <c r="E714" s="82">
        <v>0.5</v>
      </c>
      <c r="F714" s="113"/>
    </row>
    <row r="715" spans="1:6" x14ac:dyDescent="0.25">
      <c r="A715" s="111"/>
      <c r="B715" s="112"/>
      <c r="C715" s="72">
        <v>3</v>
      </c>
      <c r="D715" s="81" t="s">
        <v>455</v>
      </c>
      <c r="E715" s="82">
        <v>19</v>
      </c>
      <c r="F715" s="113"/>
    </row>
    <row r="716" spans="1:6" x14ac:dyDescent="0.25">
      <c r="A716" s="111"/>
      <c r="B716" s="112"/>
      <c r="C716" s="72">
        <v>4</v>
      </c>
      <c r="D716" s="81" t="s">
        <v>454</v>
      </c>
      <c r="E716" s="82">
        <v>0.1</v>
      </c>
      <c r="F716" s="113"/>
    </row>
    <row r="717" spans="1:6" x14ac:dyDescent="0.25">
      <c r="A717" s="111"/>
      <c r="B717" s="112"/>
      <c r="C717" s="72">
        <v>5</v>
      </c>
      <c r="D717" s="81" t="s">
        <v>456</v>
      </c>
      <c r="E717" s="82">
        <v>0.1</v>
      </c>
      <c r="F717" s="113"/>
    </row>
    <row r="718" spans="1:6" x14ac:dyDescent="0.25">
      <c r="A718" s="111"/>
      <c r="B718" s="112"/>
      <c r="C718" s="72">
        <v>6</v>
      </c>
      <c r="D718" s="81" t="s">
        <v>453</v>
      </c>
      <c r="E718" s="82">
        <v>2</v>
      </c>
      <c r="F718" s="113"/>
    </row>
    <row r="719" spans="1:6" x14ac:dyDescent="0.25">
      <c r="A719" s="111"/>
      <c r="B719" s="112"/>
      <c r="C719" s="72">
        <v>7</v>
      </c>
      <c r="D719" s="81" t="s">
        <v>452</v>
      </c>
      <c r="E719" s="82">
        <v>1</v>
      </c>
      <c r="F719" s="113"/>
    </row>
    <row r="720" spans="1:6" x14ac:dyDescent="0.25">
      <c r="A720" s="111"/>
      <c r="B720" s="112"/>
      <c r="C720" s="72">
        <v>8</v>
      </c>
      <c r="D720" s="81" t="s">
        <v>447</v>
      </c>
      <c r="E720" s="82">
        <v>1</v>
      </c>
      <c r="F720" s="113"/>
    </row>
    <row r="721" spans="1:6" x14ac:dyDescent="0.25">
      <c r="A721" s="111"/>
      <c r="B721" s="112"/>
      <c r="C721" s="72">
        <v>9</v>
      </c>
      <c r="D721" s="81" t="s">
        <v>441</v>
      </c>
      <c r="E721" s="82">
        <v>6</v>
      </c>
      <c r="F721" s="113"/>
    </row>
    <row r="722" spans="1:6" x14ac:dyDescent="0.25">
      <c r="A722" s="111"/>
      <c r="B722" s="112"/>
      <c r="C722" s="72">
        <v>10</v>
      </c>
      <c r="D722" s="81" t="s">
        <v>443</v>
      </c>
      <c r="E722" s="82">
        <v>1</v>
      </c>
      <c r="F722" s="113"/>
    </row>
    <row r="723" spans="1:6" x14ac:dyDescent="0.25">
      <c r="A723" s="111"/>
      <c r="B723" s="112"/>
      <c r="C723" s="72">
        <v>11</v>
      </c>
      <c r="D723" s="81" t="s">
        <v>442</v>
      </c>
      <c r="E723" s="82">
        <v>1</v>
      </c>
      <c r="F723" s="113"/>
    </row>
    <row r="724" spans="1:6" x14ac:dyDescent="0.25">
      <c r="A724" s="111"/>
      <c r="B724" s="112"/>
      <c r="C724" s="72">
        <v>12</v>
      </c>
      <c r="D724" s="81" t="s">
        <v>610</v>
      </c>
      <c r="E724" s="82">
        <v>1</v>
      </c>
      <c r="F724" s="113"/>
    </row>
    <row r="725" spans="1:6" x14ac:dyDescent="0.25">
      <c r="A725" s="111"/>
      <c r="B725" s="112"/>
      <c r="C725" s="72">
        <v>13</v>
      </c>
      <c r="D725" s="81" t="s">
        <v>446</v>
      </c>
      <c r="E725" s="82">
        <v>7</v>
      </c>
      <c r="F725" s="113"/>
    </row>
    <row r="726" spans="1:6" x14ac:dyDescent="0.25">
      <c r="A726" s="111"/>
      <c r="B726" s="112"/>
      <c r="C726" s="72">
        <v>14</v>
      </c>
      <c r="D726" s="81" t="s">
        <v>449</v>
      </c>
      <c r="E726" s="82">
        <v>0.1</v>
      </c>
      <c r="F726" s="113"/>
    </row>
    <row r="727" spans="1:6" x14ac:dyDescent="0.25">
      <c r="A727" s="111"/>
      <c r="B727" s="112"/>
      <c r="C727" s="72">
        <v>15</v>
      </c>
      <c r="D727" s="81" t="s">
        <v>450</v>
      </c>
      <c r="E727" s="82">
        <v>0.1</v>
      </c>
      <c r="F727" s="113"/>
    </row>
    <row r="728" spans="1:6" x14ac:dyDescent="0.25">
      <c r="A728" s="111"/>
      <c r="B728" s="112"/>
      <c r="C728" s="72">
        <v>16</v>
      </c>
      <c r="D728" s="81" t="s">
        <v>437</v>
      </c>
      <c r="E728" s="82">
        <v>4</v>
      </c>
      <c r="F728" s="113"/>
    </row>
    <row r="729" spans="1:6" x14ac:dyDescent="0.25">
      <c r="A729" s="111"/>
      <c r="B729" s="112"/>
      <c r="C729" s="72">
        <v>17</v>
      </c>
      <c r="D729" s="81" t="s">
        <v>436</v>
      </c>
      <c r="E729" s="82">
        <v>0.5</v>
      </c>
      <c r="F729" s="113"/>
    </row>
    <row r="730" spans="1:6" x14ac:dyDescent="0.25">
      <c r="A730" s="111"/>
      <c r="B730" s="112"/>
      <c r="C730" s="72">
        <v>18</v>
      </c>
      <c r="D730" s="81" t="s">
        <v>472</v>
      </c>
      <c r="E730" s="82">
        <v>14</v>
      </c>
      <c r="F730" s="113"/>
    </row>
    <row r="731" spans="1:6" x14ac:dyDescent="0.25">
      <c r="A731" s="111"/>
      <c r="B731" s="112"/>
      <c r="C731" s="72">
        <v>19</v>
      </c>
      <c r="D731" s="81" t="s">
        <v>471</v>
      </c>
      <c r="E731" s="82">
        <v>5</v>
      </c>
      <c r="F731" s="113"/>
    </row>
    <row r="732" spans="1:6" x14ac:dyDescent="0.25">
      <c r="A732" s="111"/>
      <c r="B732" s="112"/>
      <c r="C732" s="72">
        <v>20</v>
      </c>
      <c r="D732" s="81" t="s">
        <v>470</v>
      </c>
      <c r="E732" s="82">
        <v>0.1</v>
      </c>
      <c r="F732" s="113"/>
    </row>
    <row r="733" spans="1:6" x14ac:dyDescent="0.25">
      <c r="A733" s="111"/>
      <c r="B733" s="112"/>
      <c r="C733" s="72">
        <v>21</v>
      </c>
      <c r="D733" s="81" t="s">
        <v>469</v>
      </c>
      <c r="E733" s="82">
        <v>0.1</v>
      </c>
      <c r="F733" s="113"/>
    </row>
    <row r="734" spans="1:6" x14ac:dyDescent="0.25">
      <c r="A734" s="111"/>
      <c r="B734" s="112"/>
      <c r="C734" s="72">
        <v>22</v>
      </c>
      <c r="D734" s="81" t="s">
        <v>468</v>
      </c>
      <c r="E734" s="82">
        <v>0.1</v>
      </c>
      <c r="F734" s="113"/>
    </row>
    <row r="735" spans="1:6" x14ac:dyDescent="0.25">
      <c r="A735" s="111"/>
      <c r="B735" s="112"/>
      <c r="C735" s="72">
        <v>23</v>
      </c>
      <c r="D735" s="81" t="s">
        <v>440</v>
      </c>
      <c r="E735" s="82">
        <v>10</v>
      </c>
      <c r="F735" s="113"/>
    </row>
    <row r="736" spans="1:6" x14ac:dyDescent="0.25">
      <c r="A736" s="111"/>
      <c r="B736" s="112"/>
      <c r="C736" s="72">
        <v>24</v>
      </c>
      <c r="D736" s="81" t="s">
        <v>435</v>
      </c>
      <c r="E736" s="82">
        <v>1</v>
      </c>
      <c r="F736" s="113"/>
    </row>
    <row r="737" spans="1:6" x14ac:dyDescent="0.25">
      <c r="A737" s="111"/>
      <c r="B737" s="112"/>
      <c r="C737" s="72"/>
      <c r="D737" s="69" t="s">
        <v>33</v>
      </c>
      <c r="E737" s="65">
        <f>SUBTOTAL(9,E713:E736)</f>
        <v>93.699999999999989</v>
      </c>
      <c r="F737" s="83"/>
    </row>
    <row r="738" spans="1:6" x14ac:dyDescent="0.25">
      <c r="A738" s="111" t="s">
        <v>664</v>
      </c>
      <c r="B738" s="112" t="s">
        <v>665</v>
      </c>
      <c r="C738" s="72">
        <v>1</v>
      </c>
      <c r="D738" s="81" t="s">
        <v>460</v>
      </c>
      <c r="E738" s="82">
        <v>19</v>
      </c>
      <c r="F738" s="113">
        <v>54</v>
      </c>
    </row>
    <row r="739" spans="1:6" x14ac:dyDescent="0.25">
      <c r="A739" s="111"/>
      <c r="B739" s="112"/>
      <c r="C739" s="72">
        <v>2</v>
      </c>
      <c r="D739" s="81" t="s">
        <v>458</v>
      </c>
      <c r="E739" s="82">
        <v>0.5</v>
      </c>
      <c r="F739" s="113"/>
    </row>
    <row r="740" spans="1:6" x14ac:dyDescent="0.25">
      <c r="A740" s="111"/>
      <c r="B740" s="112"/>
      <c r="C740" s="72">
        <v>3</v>
      </c>
      <c r="D740" s="81" t="s">
        <v>455</v>
      </c>
      <c r="E740" s="82">
        <v>19</v>
      </c>
      <c r="F740" s="113"/>
    </row>
    <row r="741" spans="1:6" x14ac:dyDescent="0.25">
      <c r="A741" s="111"/>
      <c r="B741" s="112"/>
      <c r="C741" s="72">
        <v>4</v>
      </c>
      <c r="D741" s="81" t="s">
        <v>454</v>
      </c>
      <c r="E741" s="82">
        <v>0.1</v>
      </c>
      <c r="F741" s="113"/>
    </row>
    <row r="742" spans="1:6" x14ac:dyDescent="0.25">
      <c r="A742" s="111"/>
      <c r="B742" s="112"/>
      <c r="C742" s="72">
        <v>5</v>
      </c>
      <c r="D742" s="81" t="s">
        <v>456</v>
      </c>
      <c r="E742" s="82">
        <v>0.1</v>
      </c>
      <c r="F742" s="113"/>
    </row>
    <row r="743" spans="1:6" x14ac:dyDescent="0.25">
      <c r="A743" s="111"/>
      <c r="B743" s="112"/>
      <c r="C743" s="72">
        <v>6</v>
      </c>
      <c r="D743" s="81" t="s">
        <v>453</v>
      </c>
      <c r="E743" s="82">
        <v>2</v>
      </c>
      <c r="F743" s="113"/>
    </row>
    <row r="744" spans="1:6" x14ac:dyDescent="0.25">
      <c r="A744" s="111"/>
      <c r="B744" s="112"/>
      <c r="C744" s="72">
        <v>7</v>
      </c>
      <c r="D744" s="81" t="s">
        <v>452</v>
      </c>
      <c r="E744" s="82">
        <v>1</v>
      </c>
      <c r="F744" s="113"/>
    </row>
    <row r="745" spans="1:6" x14ac:dyDescent="0.25">
      <c r="A745" s="111"/>
      <c r="B745" s="112"/>
      <c r="C745" s="72">
        <v>8</v>
      </c>
      <c r="D745" s="81" t="s">
        <v>447</v>
      </c>
      <c r="E745" s="82">
        <v>1</v>
      </c>
      <c r="F745" s="113"/>
    </row>
    <row r="746" spans="1:6" x14ac:dyDescent="0.25">
      <c r="A746" s="111"/>
      <c r="B746" s="112"/>
      <c r="C746" s="72">
        <v>9</v>
      </c>
      <c r="D746" s="81" t="s">
        <v>441</v>
      </c>
      <c r="E746" s="82">
        <v>6</v>
      </c>
      <c r="F746" s="113"/>
    </row>
    <row r="747" spans="1:6" x14ac:dyDescent="0.25">
      <c r="A747" s="111"/>
      <c r="B747" s="112"/>
      <c r="C747" s="72">
        <v>10</v>
      </c>
      <c r="D747" s="81" t="s">
        <v>443</v>
      </c>
      <c r="E747" s="82">
        <v>1</v>
      </c>
      <c r="F747" s="113"/>
    </row>
    <row r="748" spans="1:6" x14ac:dyDescent="0.25">
      <c r="A748" s="111"/>
      <c r="B748" s="112"/>
      <c r="C748" s="72">
        <v>11</v>
      </c>
      <c r="D748" s="81" t="s">
        <v>442</v>
      </c>
      <c r="E748" s="82">
        <v>1</v>
      </c>
      <c r="F748" s="113"/>
    </row>
    <row r="749" spans="1:6" x14ac:dyDescent="0.25">
      <c r="A749" s="111"/>
      <c r="B749" s="112"/>
      <c r="C749" s="72">
        <v>12</v>
      </c>
      <c r="D749" s="81" t="s">
        <v>610</v>
      </c>
      <c r="E749" s="82">
        <v>1</v>
      </c>
      <c r="F749" s="113"/>
    </row>
    <row r="750" spans="1:6" x14ac:dyDescent="0.25">
      <c r="A750" s="111"/>
      <c r="B750" s="112"/>
      <c r="C750" s="72">
        <v>13</v>
      </c>
      <c r="D750" s="81" t="s">
        <v>614</v>
      </c>
      <c r="E750" s="82">
        <v>4</v>
      </c>
      <c r="F750" s="113"/>
    </row>
    <row r="751" spans="1:6" x14ac:dyDescent="0.25">
      <c r="A751" s="111"/>
      <c r="B751" s="112"/>
      <c r="C751" s="72">
        <v>14</v>
      </c>
      <c r="D751" s="81" t="s">
        <v>446</v>
      </c>
      <c r="E751" s="82">
        <v>7</v>
      </c>
      <c r="F751" s="113"/>
    </row>
    <row r="752" spans="1:6" x14ac:dyDescent="0.25">
      <c r="A752" s="111"/>
      <c r="B752" s="112"/>
      <c r="C752" s="72">
        <v>15</v>
      </c>
      <c r="D752" s="81" t="s">
        <v>449</v>
      </c>
      <c r="E752" s="82">
        <v>0.1</v>
      </c>
      <c r="F752" s="113"/>
    </row>
    <row r="753" spans="1:6" x14ac:dyDescent="0.25">
      <c r="A753" s="111"/>
      <c r="B753" s="112"/>
      <c r="C753" s="72">
        <v>16</v>
      </c>
      <c r="D753" s="81" t="s">
        <v>450</v>
      </c>
      <c r="E753" s="82">
        <v>0.1</v>
      </c>
      <c r="F753" s="113"/>
    </row>
    <row r="754" spans="1:6" x14ac:dyDescent="0.25">
      <c r="A754" s="111"/>
      <c r="B754" s="112"/>
      <c r="C754" s="72">
        <v>17</v>
      </c>
      <c r="D754" s="81" t="s">
        <v>437</v>
      </c>
      <c r="E754" s="82">
        <v>4</v>
      </c>
      <c r="F754" s="113"/>
    </row>
    <row r="755" spans="1:6" x14ac:dyDescent="0.25">
      <c r="A755" s="111"/>
      <c r="B755" s="112"/>
      <c r="C755" s="72">
        <v>18</v>
      </c>
      <c r="D755" s="81" t="s">
        <v>436</v>
      </c>
      <c r="E755" s="82">
        <v>0.5</v>
      </c>
      <c r="F755" s="113"/>
    </row>
    <row r="756" spans="1:6" x14ac:dyDescent="0.25">
      <c r="A756" s="111"/>
      <c r="B756" s="112"/>
      <c r="C756" s="72">
        <v>19</v>
      </c>
      <c r="D756" s="81" t="s">
        <v>472</v>
      </c>
      <c r="E756" s="82">
        <v>14</v>
      </c>
      <c r="F756" s="113"/>
    </row>
    <row r="757" spans="1:6" x14ac:dyDescent="0.25">
      <c r="A757" s="111"/>
      <c r="B757" s="112"/>
      <c r="C757" s="72">
        <v>20</v>
      </c>
      <c r="D757" s="81" t="s">
        <v>471</v>
      </c>
      <c r="E757" s="82">
        <v>5</v>
      </c>
      <c r="F757" s="113"/>
    </row>
    <row r="758" spans="1:6" x14ac:dyDescent="0.25">
      <c r="A758" s="111"/>
      <c r="B758" s="112"/>
      <c r="C758" s="72">
        <v>21</v>
      </c>
      <c r="D758" s="81" t="s">
        <v>470</v>
      </c>
      <c r="E758" s="82">
        <v>0.1</v>
      </c>
      <c r="F758" s="113"/>
    </row>
    <row r="759" spans="1:6" x14ac:dyDescent="0.25">
      <c r="A759" s="111"/>
      <c r="B759" s="112"/>
      <c r="C759" s="72">
        <v>22</v>
      </c>
      <c r="D759" s="81" t="s">
        <v>469</v>
      </c>
      <c r="E759" s="82">
        <v>0.1</v>
      </c>
      <c r="F759" s="113"/>
    </row>
    <row r="760" spans="1:6" x14ac:dyDescent="0.25">
      <c r="A760" s="111"/>
      <c r="B760" s="112"/>
      <c r="C760" s="72">
        <v>23</v>
      </c>
      <c r="D760" s="81" t="s">
        <v>468</v>
      </c>
      <c r="E760" s="82">
        <v>0.1</v>
      </c>
      <c r="F760" s="113"/>
    </row>
    <row r="761" spans="1:6" x14ac:dyDescent="0.25">
      <c r="A761" s="111"/>
      <c r="B761" s="112"/>
      <c r="C761" s="72">
        <v>24</v>
      </c>
      <c r="D761" s="81" t="s">
        <v>440</v>
      </c>
      <c r="E761" s="82">
        <v>10</v>
      </c>
      <c r="F761" s="113"/>
    </row>
    <row r="762" spans="1:6" x14ac:dyDescent="0.25">
      <c r="A762" s="111"/>
      <c r="B762" s="112"/>
      <c r="C762" s="72">
        <v>25</v>
      </c>
      <c r="D762" s="81" t="s">
        <v>435</v>
      </c>
      <c r="E762" s="82">
        <v>1</v>
      </c>
      <c r="F762" s="113"/>
    </row>
    <row r="763" spans="1:6" x14ac:dyDescent="0.25">
      <c r="A763" s="111"/>
      <c r="B763" s="112"/>
      <c r="C763" s="72"/>
      <c r="D763" s="69" t="s">
        <v>33</v>
      </c>
      <c r="E763" s="65">
        <f>SUBTOTAL(9,E738:E762)</f>
        <v>97.699999999999989</v>
      </c>
      <c r="F763" s="83"/>
    </row>
    <row r="764" spans="1:6" x14ac:dyDescent="0.25">
      <c r="A764" s="111" t="s">
        <v>666</v>
      </c>
      <c r="B764" s="112" t="s">
        <v>667</v>
      </c>
      <c r="C764" s="72">
        <v>1</v>
      </c>
      <c r="D764" s="81" t="s">
        <v>460</v>
      </c>
      <c r="E764" s="82">
        <v>19</v>
      </c>
      <c r="F764" s="113">
        <v>65</v>
      </c>
    </row>
    <row r="765" spans="1:6" x14ac:dyDescent="0.25">
      <c r="A765" s="111"/>
      <c r="B765" s="112"/>
      <c r="C765" s="72">
        <v>2</v>
      </c>
      <c r="D765" s="81" t="s">
        <v>458</v>
      </c>
      <c r="E765" s="82">
        <v>0.5</v>
      </c>
      <c r="F765" s="113"/>
    </row>
    <row r="766" spans="1:6" x14ac:dyDescent="0.25">
      <c r="A766" s="111"/>
      <c r="B766" s="112"/>
      <c r="C766" s="72">
        <v>3</v>
      </c>
      <c r="D766" s="81" t="s">
        <v>455</v>
      </c>
      <c r="E766" s="82">
        <v>19</v>
      </c>
      <c r="F766" s="113"/>
    </row>
    <row r="767" spans="1:6" x14ac:dyDescent="0.25">
      <c r="A767" s="111"/>
      <c r="B767" s="112"/>
      <c r="C767" s="72">
        <v>4</v>
      </c>
      <c r="D767" s="81" t="s">
        <v>454</v>
      </c>
      <c r="E767" s="82">
        <v>0.1</v>
      </c>
      <c r="F767" s="113"/>
    </row>
    <row r="768" spans="1:6" x14ac:dyDescent="0.25">
      <c r="A768" s="111"/>
      <c r="B768" s="112"/>
      <c r="C768" s="72">
        <v>5</v>
      </c>
      <c r="D768" s="81" t="s">
        <v>456</v>
      </c>
      <c r="E768" s="82">
        <v>0.1</v>
      </c>
      <c r="F768" s="113"/>
    </row>
    <row r="769" spans="1:6" x14ac:dyDescent="0.25">
      <c r="A769" s="111"/>
      <c r="B769" s="112"/>
      <c r="C769" s="72">
        <v>6</v>
      </c>
      <c r="D769" s="81" t="s">
        <v>453</v>
      </c>
      <c r="E769" s="82">
        <v>2</v>
      </c>
      <c r="F769" s="113"/>
    </row>
    <row r="770" spans="1:6" x14ac:dyDescent="0.25">
      <c r="A770" s="111"/>
      <c r="B770" s="112"/>
      <c r="C770" s="72">
        <v>7</v>
      </c>
      <c r="D770" s="81" t="s">
        <v>452</v>
      </c>
      <c r="E770" s="82">
        <v>1</v>
      </c>
      <c r="F770" s="113"/>
    </row>
    <row r="771" spans="1:6" x14ac:dyDescent="0.25">
      <c r="A771" s="111"/>
      <c r="B771" s="112"/>
      <c r="C771" s="72">
        <v>8</v>
      </c>
      <c r="D771" s="81" t="s">
        <v>447</v>
      </c>
      <c r="E771" s="82">
        <v>1</v>
      </c>
      <c r="F771" s="113"/>
    </row>
    <row r="772" spans="1:6" x14ac:dyDescent="0.25">
      <c r="A772" s="111"/>
      <c r="B772" s="112"/>
      <c r="C772" s="72">
        <v>9</v>
      </c>
      <c r="D772" s="81" t="s">
        <v>441</v>
      </c>
      <c r="E772" s="82">
        <v>6</v>
      </c>
      <c r="F772" s="113"/>
    </row>
    <row r="773" spans="1:6" x14ac:dyDescent="0.25">
      <c r="A773" s="111"/>
      <c r="B773" s="112"/>
      <c r="C773" s="72">
        <v>10</v>
      </c>
      <c r="D773" s="81" t="s">
        <v>443</v>
      </c>
      <c r="E773" s="82">
        <v>1</v>
      </c>
      <c r="F773" s="113"/>
    </row>
    <row r="774" spans="1:6" x14ac:dyDescent="0.25">
      <c r="A774" s="111"/>
      <c r="B774" s="112"/>
      <c r="C774" s="72">
        <v>11</v>
      </c>
      <c r="D774" s="81" t="s">
        <v>442</v>
      </c>
      <c r="E774" s="82">
        <v>1</v>
      </c>
      <c r="F774" s="113"/>
    </row>
    <row r="775" spans="1:6" x14ac:dyDescent="0.25">
      <c r="A775" s="111"/>
      <c r="B775" s="112"/>
      <c r="C775" s="72">
        <v>12</v>
      </c>
      <c r="D775" s="81" t="s">
        <v>434</v>
      </c>
      <c r="E775" s="82">
        <v>19</v>
      </c>
      <c r="F775" s="113"/>
    </row>
    <row r="776" spans="1:6" x14ac:dyDescent="0.25">
      <c r="A776" s="111"/>
      <c r="B776" s="112"/>
      <c r="C776" s="72">
        <v>13</v>
      </c>
      <c r="D776" s="81" t="s">
        <v>610</v>
      </c>
      <c r="E776" s="82">
        <v>1</v>
      </c>
      <c r="F776" s="113"/>
    </row>
    <row r="777" spans="1:6" x14ac:dyDescent="0.25">
      <c r="A777" s="111"/>
      <c r="B777" s="112"/>
      <c r="C777" s="72">
        <v>14</v>
      </c>
      <c r="D777" s="81" t="s">
        <v>614</v>
      </c>
      <c r="E777" s="82">
        <v>4</v>
      </c>
      <c r="F777" s="113"/>
    </row>
    <row r="778" spans="1:6" x14ac:dyDescent="0.25">
      <c r="A778" s="111"/>
      <c r="B778" s="112"/>
      <c r="C778" s="72">
        <v>15</v>
      </c>
      <c r="D778" s="81" t="s">
        <v>446</v>
      </c>
      <c r="E778" s="82">
        <v>7</v>
      </c>
      <c r="F778" s="113"/>
    </row>
    <row r="779" spans="1:6" x14ac:dyDescent="0.25">
      <c r="A779" s="111"/>
      <c r="B779" s="112"/>
      <c r="C779" s="72">
        <v>16</v>
      </c>
      <c r="D779" s="81" t="s">
        <v>449</v>
      </c>
      <c r="E779" s="82">
        <v>0.1</v>
      </c>
      <c r="F779" s="113"/>
    </row>
    <row r="780" spans="1:6" x14ac:dyDescent="0.25">
      <c r="A780" s="111"/>
      <c r="B780" s="112"/>
      <c r="C780" s="72">
        <v>17</v>
      </c>
      <c r="D780" s="81" t="s">
        <v>450</v>
      </c>
      <c r="E780" s="82">
        <v>0.1</v>
      </c>
      <c r="F780" s="113"/>
    </row>
    <row r="781" spans="1:6" x14ac:dyDescent="0.25">
      <c r="A781" s="111"/>
      <c r="B781" s="112"/>
      <c r="C781" s="72">
        <v>18</v>
      </c>
      <c r="D781" s="81" t="s">
        <v>437</v>
      </c>
      <c r="E781" s="82">
        <v>4</v>
      </c>
      <c r="F781" s="113"/>
    </row>
    <row r="782" spans="1:6" x14ac:dyDescent="0.25">
      <c r="A782" s="111"/>
      <c r="B782" s="112"/>
      <c r="C782" s="72">
        <v>19</v>
      </c>
      <c r="D782" s="81" t="s">
        <v>436</v>
      </c>
      <c r="E782" s="82">
        <v>0.5</v>
      </c>
      <c r="F782" s="113"/>
    </row>
    <row r="783" spans="1:6" x14ac:dyDescent="0.25">
      <c r="A783" s="111"/>
      <c r="B783" s="112"/>
      <c r="C783" s="72">
        <v>20</v>
      </c>
      <c r="D783" s="81" t="s">
        <v>472</v>
      </c>
      <c r="E783" s="82">
        <v>14</v>
      </c>
      <c r="F783" s="113"/>
    </row>
    <row r="784" spans="1:6" x14ac:dyDescent="0.25">
      <c r="A784" s="111"/>
      <c r="B784" s="112"/>
      <c r="C784" s="72">
        <v>21</v>
      </c>
      <c r="D784" s="81" t="s">
        <v>471</v>
      </c>
      <c r="E784" s="82">
        <v>5</v>
      </c>
      <c r="F784" s="113"/>
    </row>
    <row r="785" spans="1:6" x14ac:dyDescent="0.25">
      <c r="A785" s="111"/>
      <c r="B785" s="112"/>
      <c r="C785" s="72">
        <v>22</v>
      </c>
      <c r="D785" s="81" t="s">
        <v>470</v>
      </c>
      <c r="E785" s="82">
        <v>0.1</v>
      </c>
      <c r="F785" s="113"/>
    </row>
    <row r="786" spans="1:6" x14ac:dyDescent="0.25">
      <c r="A786" s="111"/>
      <c r="B786" s="112"/>
      <c r="C786" s="72">
        <v>23</v>
      </c>
      <c r="D786" s="81" t="s">
        <v>469</v>
      </c>
      <c r="E786" s="82">
        <v>0.1</v>
      </c>
      <c r="F786" s="113"/>
    </row>
    <row r="787" spans="1:6" x14ac:dyDescent="0.25">
      <c r="A787" s="111"/>
      <c r="B787" s="112"/>
      <c r="C787" s="72">
        <v>24</v>
      </c>
      <c r="D787" s="81" t="s">
        <v>468</v>
      </c>
      <c r="E787" s="82">
        <v>0.1</v>
      </c>
      <c r="F787" s="113"/>
    </row>
    <row r="788" spans="1:6" x14ac:dyDescent="0.25">
      <c r="A788" s="111"/>
      <c r="B788" s="112"/>
      <c r="C788" s="72">
        <v>25</v>
      </c>
      <c r="D788" s="81" t="s">
        <v>440</v>
      </c>
      <c r="E788" s="82">
        <v>10</v>
      </c>
      <c r="F788" s="113"/>
    </row>
    <row r="789" spans="1:6" x14ac:dyDescent="0.25">
      <c r="A789" s="111"/>
      <c r="B789" s="112"/>
      <c r="C789" s="72">
        <v>26</v>
      </c>
      <c r="D789" s="81" t="s">
        <v>435</v>
      </c>
      <c r="E789" s="82">
        <v>1</v>
      </c>
      <c r="F789" s="113"/>
    </row>
    <row r="790" spans="1:6" x14ac:dyDescent="0.25">
      <c r="A790" s="111"/>
      <c r="B790" s="112"/>
      <c r="C790" s="72"/>
      <c r="D790" s="69" t="s">
        <v>33</v>
      </c>
      <c r="E790" s="65">
        <f>SUBTOTAL(9,E764:E789)</f>
        <v>116.69999999999997</v>
      </c>
      <c r="F790" s="83"/>
    </row>
    <row r="791" spans="1:6" x14ac:dyDescent="0.25">
      <c r="A791" s="111" t="s">
        <v>668</v>
      </c>
      <c r="B791" s="112" t="s">
        <v>313</v>
      </c>
      <c r="C791" s="72">
        <v>1</v>
      </c>
      <c r="D791" s="81" t="s">
        <v>460</v>
      </c>
      <c r="E791" s="82">
        <v>19</v>
      </c>
      <c r="F791" s="113">
        <v>45</v>
      </c>
    </row>
    <row r="792" spans="1:6" x14ac:dyDescent="0.25">
      <c r="A792" s="111"/>
      <c r="B792" s="112"/>
      <c r="C792" s="72">
        <v>2</v>
      </c>
      <c r="D792" s="81" t="s">
        <v>458</v>
      </c>
      <c r="E792" s="82">
        <v>0.5</v>
      </c>
      <c r="F792" s="113"/>
    </row>
    <row r="793" spans="1:6" x14ac:dyDescent="0.25">
      <c r="A793" s="111"/>
      <c r="B793" s="112"/>
      <c r="C793" s="72">
        <v>3</v>
      </c>
      <c r="D793" s="81" t="s">
        <v>455</v>
      </c>
      <c r="E793" s="82">
        <v>19</v>
      </c>
      <c r="F793" s="113"/>
    </row>
    <row r="794" spans="1:6" x14ac:dyDescent="0.25">
      <c r="A794" s="111"/>
      <c r="B794" s="112"/>
      <c r="C794" s="72">
        <v>4</v>
      </c>
      <c r="D794" s="81" t="s">
        <v>454</v>
      </c>
      <c r="E794" s="82">
        <v>0.1</v>
      </c>
      <c r="F794" s="113"/>
    </row>
    <row r="795" spans="1:6" x14ac:dyDescent="0.25">
      <c r="A795" s="111"/>
      <c r="B795" s="112"/>
      <c r="C795" s="72">
        <v>5</v>
      </c>
      <c r="D795" s="81" t="s">
        <v>456</v>
      </c>
      <c r="E795" s="82">
        <v>0.1</v>
      </c>
      <c r="F795" s="113"/>
    </row>
    <row r="796" spans="1:6" x14ac:dyDescent="0.25">
      <c r="A796" s="111"/>
      <c r="B796" s="112"/>
      <c r="C796" s="72">
        <v>6</v>
      </c>
      <c r="D796" s="81" t="s">
        <v>453</v>
      </c>
      <c r="E796" s="82">
        <v>2</v>
      </c>
      <c r="F796" s="113"/>
    </row>
    <row r="797" spans="1:6" x14ac:dyDescent="0.25">
      <c r="A797" s="111"/>
      <c r="B797" s="112"/>
      <c r="C797" s="72">
        <v>7</v>
      </c>
      <c r="D797" s="81" t="s">
        <v>452</v>
      </c>
      <c r="E797" s="82">
        <v>1</v>
      </c>
      <c r="F797" s="113"/>
    </row>
    <row r="798" spans="1:6" x14ac:dyDescent="0.25">
      <c r="A798" s="111"/>
      <c r="B798" s="112"/>
      <c r="C798" s="72">
        <v>8</v>
      </c>
      <c r="D798" s="81" t="s">
        <v>447</v>
      </c>
      <c r="E798" s="82">
        <v>1</v>
      </c>
      <c r="F798" s="113"/>
    </row>
    <row r="799" spans="1:6" x14ac:dyDescent="0.25">
      <c r="A799" s="111"/>
      <c r="B799" s="112"/>
      <c r="C799" s="72">
        <v>9</v>
      </c>
      <c r="D799" s="81" t="s">
        <v>441</v>
      </c>
      <c r="E799" s="82">
        <v>6</v>
      </c>
      <c r="F799" s="113"/>
    </row>
    <row r="800" spans="1:6" x14ac:dyDescent="0.25">
      <c r="A800" s="111"/>
      <c r="B800" s="112"/>
      <c r="C800" s="72">
        <v>10</v>
      </c>
      <c r="D800" s="81" t="s">
        <v>443</v>
      </c>
      <c r="E800" s="82">
        <v>1</v>
      </c>
      <c r="F800" s="113"/>
    </row>
    <row r="801" spans="1:6" x14ac:dyDescent="0.25">
      <c r="A801" s="111"/>
      <c r="B801" s="112"/>
      <c r="C801" s="72">
        <v>11</v>
      </c>
      <c r="D801" s="81" t="s">
        <v>442</v>
      </c>
      <c r="E801" s="82">
        <v>1</v>
      </c>
      <c r="F801" s="113"/>
    </row>
    <row r="802" spans="1:6" x14ac:dyDescent="0.25">
      <c r="A802" s="111"/>
      <c r="B802" s="112"/>
      <c r="C802" s="72">
        <v>12</v>
      </c>
      <c r="D802" s="81" t="s">
        <v>610</v>
      </c>
      <c r="E802" s="82">
        <v>1</v>
      </c>
      <c r="F802" s="113"/>
    </row>
    <row r="803" spans="1:6" x14ac:dyDescent="0.25">
      <c r="A803" s="111"/>
      <c r="B803" s="112"/>
      <c r="C803" s="72">
        <v>13</v>
      </c>
      <c r="D803" s="81" t="s">
        <v>446</v>
      </c>
      <c r="E803" s="82">
        <v>7</v>
      </c>
      <c r="F803" s="113"/>
    </row>
    <row r="804" spans="1:6" x14ac:dyDescent="0.25">
      <c r="A804" s="111"/>
      <c r="B804" s="112"/>
      <c r="C804" s="72">
        <v>14</v>
      </c>
      <c r="D804" s="81" t="s">
        <v>449</v>
      </c>
      <c r="E804" s="82">
        <v>0.1</v>
      </c>
      <c r="F804" s="113"/>
    </row>
    <row r="805" spans="1:6" x14ac:dyDescent="0.25">
      <c r="A805" s="111"/>
      <c r="B805" s="112"/>
      <c r="C805" s="72">
        <v>15</v>
      </c>
      <c r="D805" s="81" t="s">
        <v>450</v>
      </c>
      <c r="E805" s="82">
        <v>0.1</v>
      </c>
      <c r="F805" s="113"/>
    </row>
    <row r="806" spans="1:6" x14ac:dyDescent="0.25">
      <c r="A806" s="111"/>
      <c r="B806" s="112"/>
      <c r="C806" s="72">
        <v>16</v>
      </c>
      <c r="D806" s="81" t="s">
        <v>463</v>
      </c>
      <c r="E806" s="82">
        <v>6</v>
      </c>
      <c r="F806" s="113"/>
    </row>
    <row r="807" spans="1:6" x14ac:dyDescent="0.25">
      <c r="A807" s="111"/>
      <c r="B807" s="112"/>
      <c r="C807" s="72">
        <v>17</v>
      </c>
      <c r="D807" s="81" t="s">
        <v>462</v>
      </c>
      <c r="E807" s="82">
        <v>0.1</v>
      </c>
      <c r="F807" s="113"/>
    </row>
    <row r="808" spans="1:6" x14ac:dyDescent="0.25">
      <c r="A808" s="111"/>
      <c r="B808" s="112"/>
      <c r="C808" s="72">
        <v>18</v>
      </c>
      <c r="D808" s="81" t="s">
        <v>440</v>
      </c>
      <c r="E808" s="82">
        <v>10</v>
      </c>
      <c r="F808" s="113"/>
    </row>
    <row r="809" spans="1:6" x14ac:dyDescent="0.25">
      <c r="A809" s="111"/>
      <c r="B809" s="112"/>
      <c r="C809" s="72"/>
      <c r="D809" s="69" t="s">
        <v>33</v>
      </c>
      <c r="E809" s="65">
        <f>SUBTOTAL(9,E791:E808)</f>
        <v>75</v>
      </c>
      <c r="F809" s="83"/>
    </row>
    <row r="810" spans="1:6" x14ac:dyDescent="0.25">
      <c r="A810" s="111" t="s">
        <v>669</v>
      </c>
      <c r="B810" s="112" t="s">
        <v>670</v>
      </c>
      <c r="C810" s="72">
        <v>1</v>
      </c>
      <c r="D810" s="81" t="s">
        <v>460</v>
      </c>
      <c r="E810" s="82">
        <v>19</v>
      </c>
      <c r="F810" s="113">
        <v>45</v>
      </c>
    </row>
    <row r="811" spans="1:6" x14ac:dyDescent="0.25">
      <c r="A811" s="111"/>
      <c r="B811" s="112"/>
      <c r="C811" s="72">
        <v>2</v>
      </c>
      <c r="D811" s="81" t="s">
        <v>458</v>
      </c>
      <c r="E811" s="82">
        <v>0.5</v>
      </c>
      <c r="F811" s="113"/>
    </row>
    <row r="812" spans="1:6" x14ac:dyDescent="0.25">
      <c r="A812" s="111"/>
      <c r="B812" s="112"/>
      <c r="C812" s="72">
        <v>3</v>
      </c>
      <c r="D812" s="81" t="s">
        <v>455</v>
      </c>
      <c r="E812" s="82">
        <v>19</v>
      </c>
      <c r="F812" s="113"/>
    </row>
    <row r="813" spans="1:6" x14ac:dyDescent="0.25">
      <c r="A813" s="111"/>
      <c r="B813" s="112"/>
      <c r="C813" s="72">
        <v>4</v>
      </c>
      <c r="D813" s="81" t="s">
        <v>454</v>
      </c>
      <c r="E813" s="82">
        <v>0.1</v>
      </c>
      <c r="F813" s="113"/>
    </row>
    <row r="814" spans="1:6" x14ac:dyDescent="0.25">
      <c r="A814" s="111"/>
      <c r="B814" s="112"/>
      <c r="C814" s="72">
        <v>5</v>
      </c>
      <c r="D814" s="81" t="s">
        <v>456</v>
      </c>
      <c r="E814" s="82">
        <v>0.1</v>
      </c>
      <c r="F814" s="113"/>
    </row>
    <row r="815" spans="1:6" x14ac:dyDescent="0.25">
      <c r="A815" s="111"/>
      <c r="B815" s="112"/>
      <c r="C815" s="72">
        <v>6</v>
      </c>
      <c r="D815" s="81" t="s">
        <v>453</v>
      </c>
      <c r="E815" s="82">
        <v>2</v>
      </c>
      <c r="F815" s="113"/>
    </row>
    <row r="816" spans="1:6" x14ac:dyDescent="0.25">
      <c r="A816" s="111"/>
      <c r="B816" s="112"/>
      <c r="C816" s="72">
        <v>7</v>
      </c>
      <c r="D816" s="81" t="s">
        <v>452</v>
      </c>
      <c r="E816" s="82">
        <v>1</v>
      </c>
      <c r="F816" s="113"/>
    </row>
    <row r="817" spans="1:6" x14ac:dyDescent="0.25">
      <c r="A817" s="111"/>
      <c r="B817" s="112"/>
      <c r="C817" s="72">
        <v>8</v>
      </c>
      <c r="D817" s="81" t="s">
        <v>447</v>
      </c>
      <c r="E817" s="82">
        <v>1</v>
      </c>
      <c r="F817" s="113"/>
    </row>
    <row r="818" spans="1:6" x14ac:dyDescent="0.25">
      <c r="A818" s="111"/>
      <c r="B818" s="112"/>
      <c r="C818" s="72">
        <v>9</v>
      </c>
      <c r="D818" s="81" t="s">
        <v>441</v>
      </c>
      <c r="E818" s="82">
        <v>6</v>
      </c>
      <c r="F818" s="113"/>
    </row>
    <row r="819" spans="1:6" x14ac:dyDescent="0.25">
      <c r="A819" s="111"/>
      <c r="B819" s="112"/>
      <c r="C819" s="72">
        <v>10</v>
      </c>
      <c r="D819" s="81" t="s">
        <v>443</v>
      </c>
      <c r="E819" s="82">
        <v>1</v>
      </c>
      <c r="F819" s="113"/>
    </row>
    <row r="820" spans="1:6" x14ac:dyDescent="0.25">
      <c r="A820" s="111"/>
      <c r="B820" s="112"/>
      <c r="C820" s="72">
        <v>11</v>
      </c>
      <c r="D820" s="81" t="s">
        <v>442</v>
      </c>
      <c r="E820" s="82">
        <v>1</v>
      </c>
      <c r="F820" s="113"/>
    </row>
    <row r="821" spans="1:6" x14ac:dyDescent="0.25">
      <c r="A821" s="111"/>
      <c r="B821" s="112"/>
      <c r="C821" s="72">
        <v>12</v>
      </c>
      <c r="D821" s="81" t="s">
        <v>610</v>
      </c>
      <c r="E821" s="82">
        <v>1</v>
      </c>
      <c r="F821" s="113"/>
    </row>
    <row r="822" spans="1:6" x14ac:dyDescent="0.25">
      <c r="A822" s="111"/>
      <c r="B822" s="112"/>
      <c r="C822" s="72">
        <v>13</v>
      </c>
      <c r="D822" s="81" t="s">
        <v>446</v>
      </c>
      <c r="E822" s="82">
        <v>7</v>
      </c>
      <c r="F822" s="113"/>
    </row>
    <row r="823" spans="1:6" x14ac:dyDescent="0.25">
      <c r="A823" s="111"/>
      <c r="B823" s="112"/>
      <c r="C823" s="72">
        <v>14</v>
      </c>
      <c r="D823" s="81" t="s">
        <v>449</v>
      </c>
      <c r="E823" s="82">
        <v>0.1</v>
      </c>
      <c r="F823" s="113"/>
    </row>
    <row r="824" spans="1:6" x14ac:dyDescent="0.25">
      <c r="A824" s="111"/>
      <c r="B824" s="112"/>
      <c r="C824" s="72">
        <v>15</v>
      </c>
      <c r="D824" s="81" t="s">
        <v>450</v>
      </c>
      <c r="E824" s="82">
        <v>0.1</v>
      </c>
      <c r="F824" s="113"/>
    </row>
    <row r="825" spans="1:6" x14ac:dyDescent="0.25">
      <c r="A825" s="111"/>
      <c r="B825" s="112"/>
      <c r="C825" s="72">
        <v>16</v>
      </c>
      <c r="D825" s="81" t="s">
        <v>437</v>
      </c>
      <c r="E825" s="82">
        <v>4</v>
      </c>
      <c r="F825" s="113"/>
    </row>
    <row r="826" spans="1:6" x14ac:dyDescent="0.25">
      <c r="A826" s="111"/>
      <c r="B826" s="112"/>
      <c r="C826" s="72">
        <v>17</v>
      </c>
      <c r="D826" s="81" t="s">
        <v>436</v>
      </c>
      <c r="E826" s="82">
        <v>0.5</v>
      </c>
      <c r="F826" s="113"/>
    </row>
    <row r="827" spans="1:6" x14ac:dyDescent="0.25">
      <c r="A827" s="111"/>
      <c r="B827" s="112"/>
      <c r="C827" s="72">
        <v>18</v>
      </c>
      <c r="D827" s="81" t="s">
        <v>463</v>
      </c>
      <c r="E827" s="82">
        <v>6</v>
      </c>
      <c r="F827" s="113"/>
    </row>
    <row r="828" spans="1:6" x14ac:dyDescent="0.25">
      <c r="A828" s="111"/>
      <c r="B828" s="112"/>
      <c r="C828" s="72">
        <v>19</v>
      </c>
      <c r="D828" s="81" t="s">
        <v>462</v>
      </c>
      <c r="E828" s="82">
        <v>0.1</v>
      </c>
      <c r="F828" s="113"/>
    </row>
    <row r="829" spans="1:6" x14ac:dyDescent="0.25">
      <c r="A829" s="111"/>
      <c r="B829" s="112"/>
      <c r="C829" s="72">
        <v>20</v>
      </c>
      <c r="D829" s="81" t="s">
        <v>440</v>
      </c>
      <c r="E829" s="82">
        <v>10</v>
      </c>
      <c r="F829" s="113"/>
    </row>
    <row r="830" spans="1:6" x14ac:dyDescent="0.25">
      <c r="A830" s="111"/>
      <c r="B830" s="112"/>
      <c r="C830" s="72">
        <v>21</v>
      </c>
      <c r="D830" s="81" t="s">
        <v>435</v>
      </c>
      <c r="E830" s="82">
        <v>1</v>
      </c>
      <c r="F830" s="113"/>
    </row>
    <row r="831" spans="1:6" x14ac:dyDescent="0.25">
      <c r="A831" s="111"/>
      <c r="B831" s="112"/>
      <c r="C831" s="72"/>
      <c r="D831" s="69" t="s">
        <v>33</v>
      </c>
      <c r="E831" s="65">
        <f>SUBTOTAL(9,E810:E830)</f>
        <v>80.5</v>
      </c>
      <c r="F831" s="83"/>
    </row>
    <row r="832" spans="1:6" x14ac:dyDescent="0.25">
      <c r="A832" s="111" t="s">
        <v>671</v>
      </c>
      <c r="B832" s="112" t="s">
        <v>672</v>
      </c>
      <c r="C832" s="72">
        <v>1</v>
      </c>
      <c r="D832" s="81" t="s">
        <v>460</v>
      </c>
      <c r="E832" s="82">
        <v>19</v>
      </c>
      <c r="F832" s="113">
        <v>57</v>
      </c>
    </row>
    <row r="833" spans="1:6" x14ac:dyDescent="0.25">
      <c r="A833" s="111"/>
      <c r="B833" s="112"/>
      <c r="C833" s="72">
        <v>2</v>
      </c>
      <c r="D833" s="81" t="s">
        <v>458</v>
      </c>
      <c r="E833" s="82">
        <v>0.5</v>
      </c>
      <c r="F833" s="113"/>
    </row>
    <row r="834" spans="1:6" x14ac:dyDescent="0.25">
      <c r="A834" s="111"/>
      <c r="B834" s="112"/>
      <c r="C834" s="72">
        <v>3</v>
      </c>
      <c r="D834" s="81" t="s">
        <v>455</v>
      </c>
      <c r="E834" s="82">
        <v>19</v>
      </c>
      <c r="F834" s="113"/>
    </row>
    <row r="835" spans="1:6" x14ac:dyDescent="0.25">
      <c r="A835" s="111"/>
      <c r="B835" s="112"/>
      <c r="C835" s="72">
        <v>4</v>
      </c>
      <c r="D835" s="81" t="s">
        <v>454</v>
      </c>
      <c r="E835" s="82">
        <v>0.1</v>
      </c>
      <c r="F835" s="113"/>
    </row>
    <row r="836" spans="1:6" x14ac:dyDescent="0.25">
      <c r="A836" s="111"/>
      <c r="B836" s="112"/>
      <c r="C836" s="72">
        <v>5</v>
      </c>
      <c r="D836" s="81" t="s">
        <v>456</v>
      </c>
      <c r="E836" s="82">
        <v>0.1</v>
      </c>
      <c r="F836" s="113"/>
    </row>
    <row r="837" spans="1:6" x14ac:dyDescent="0.25">
      <c r="A837" s="111"/>
      <c r="B837" s="112"/>
      <c r="C837" s="72">
        <v>6</v>
      </c>
      <c r="D837" s="81" t="s">
        <v>453</v>
      </c>
      <c r="E837" s="82">
        <v>2</v>
      </c>
      <c r="F837" s="113"/>
    </row>
    <row r="838" spans="1:6" x14ac:dyDescent="0.25">
      <c r="A838" s="111"/>
      <c r="B838" s="112"/>
      <c r="C838" s="72">
        <v>7</v>
      </c>
      <c r="D838" s="81" t="s">
        <v>452</v>
      </c>
      <c r="E838" s="82">
        <v>1</v>
      </c>
      <c r="F838" s="113"/>
    </row>
    <row r="839" spans="1:6" x14ac:dyDescent="0.25">
      <c r="A839" s="111"/>
      <c r="B839" s="112"/>
      <c r="C839" s="72">
        <v>8</v>
      </c>
      <c r="D839" s="81" t="s">
        <v>447</v>
      </c>
      <c r="E839" s="82">
        <v>1</v>
      </c>
      <c r="F839" s="113"/>
    </row>
    <row r="840" spans="1:6" x14ac:dyDescent="0.25">
      <c r="A840" s="111"/>
      <c r="B840" s="112"/>
      <c r="C840" s="72">
        <v>9</v>
      </c>
      <c r="D840" s="81" t="s">
        <v>441</v>
      </c>
      <c r="E840" s="82">
        <v>6</v>
      </c>
      <c r="F840" s="113"/>
    </row>
    <row r="841" spans="1:6" x14ac:dyDescent="0.25">
      <c r="A841" s="111"/>
      <c r="B841" s="112"/>
      <c r="C841" s="72">
        <v>10</v>
      </c>
      <c r="D841" s="81" t="s">
        <v>443</v>
      </c>
      <c r="E841" s="82">
        <v>1</v>
      </c>
      <c r="F841" s="113"/>
    </row>
    <row r="842" spans="1:6" x14ac:dyDescent="0.25">
      <c r="A842" s="111"/>
      <c r="B842" s="112"/>
      <c r="C842" s="72">
        <v>11</v>
      </c>
      <c r="D842" s="81" t="s">
        <v>442</v>
      </c>
      <c r="E842" s="82">
        <v>1</v>
      </c>
      <c r="F842" s="113"/>
    </row>
    <row r="843" spans="1:6" x14ac:dyDescent="0.25">
      <c r="A843" s="111"/>
      <c r="B843" s="112"/>
      <c r="C843" s="72">
        <v>12</v>
      </c>
      <c r="D843" s="81" t="s">
        <v>434</v>
      </c>
      <c r="E843" s="82">
        <v>19</v>
      </c>
      <c r="F843" s="113"/>
    </row>
    <row r="844" spans="1:6" x14ac:dyDescent="0.25">
      <c r="A844" s="111"/>
      <c r="B844" s="112"/>
      <c r="C844" s="72">
        <v>13</v>
      </c>
      <c r="D844" s="81" t="s">
        <v>610</v>
      </c>
      <c r="E844" s="82">
        <v>1</v>
      </c>
      <c r="F844" s="113"/>
    </row>
    <row r="845" spans="1:6" x14ac:dyDescent="0.25">
      <c r="A845" s="111"/>
      <c r="B845" s="112"/>
      <c r="C845" s="72">
        <v>14</v>
      </c>
      <c r="D845" s="81" t="s">
        <v>614</v>
      </c>
      <c r="E845" s="82">
        <v>4</v>
      </c>
      <c r="F845" s="113"/>
    </row>
    <row r="846" spans="1:6" x14ac:dyDescent="0.25">
      <c r="A846" s="111"/>
      <c r="B846" s="112"/>
      <c r="C846" s="72">
        <v>15</v>
      </c>
      <c r="D846" s="81" t="s">
        <v>446</v>
      </c>
      <c r="E846" s="82">
        <v>7</v>
      </c>
      <c r="F846" s="113"/>
    </row>
    <row r="847" spans="1:6" x14ac:dyDescent="0.25">
      <c r="A847" s="111"/>
      <c r="B847" s="112"/>
      <c r="C847" s="72">
        <v>16</v>
      </c>
      <c r="D847" s="81" t="s">
        <v>449</v>
      </c>
      <c r="E847" s="82">
        <v>0.1</v>
      </c>
      <c r="F847" s="113"/>
    </row>
    <row r="848" spans="1:6" x14ac:dyDescent="0.25">
      <c r="A848" s="111"/>
      <c r="B848" s="112"/>
      <c r="C848" s="72">
        <v>17</v>
      </c>
      <c r="D848" s="81" t="s">
        <v>450</v>
      </c>
      <c r="E848" s="82">
        <v>0.1</v>
      </c>
      <c r="F848" s="113"/>
    </row>
    <row r="849" spans="1:6" x14ac:dyDescent="0.25">
      <c r="A849" s="111"/>
      <c r="B849" s="112"/>
      <c r="C849" s="72">
        <v>18</v>
      </c>
      <c r="D849" s="81" t="s">
        <v>437</v>
      </c>
      <c r="E849" s="82">
        <v>4</v>
      </c>
      <c r="F849" s="113"/>
    </row>
    <row r="850" spans="1:6" x14ac:dyDescent="0.25">
      <c r="A850" s="111"/>
      <c r="B850" s="112"/>
      <c r="C850" s="72">
        <v>19</v>
      </c>
      <c r="D850" s="81" t="s">
        <v>436</v>
      </c>
      <c r="E850" s="82">
        <v>0.5</v>
      </c>
      <c r="F850" s="113"/>
    </row>
    <row r="851" spans="1:6" x14ac:dyDescent="0.25">
      <c r="A851" s="111"/>
      <c r="B851" s="112"/>
      <c r="C851" s="72">
        <v>20</v>
      </c>
      <c r="D851" s="81" t="s">
        <v>463</v>
      </c>
      <c r="E851" s="82">
        <v>6</v>
      </c>
      <c r="F851" s="113"/>
    </row>
    <row r="852" spans="1:6" x14ac:dyDescent="0.25">
      <c r="A852" s="111"/>
      <c r="B852" s="112"/>
      <c r="C852" s="72">
        <v>21</v>
      </c>
      <c r="D852" s="81" t="s">
        <v>462</v>
      </c>
      <c r="E852" s="82">
        <v>0.1</v>
      </c>
      <c r="F852" s="113"/>
    </row>
    <row r="853" spans="1:6" x14ac:dyDescent="0.25">
      <c r="A853" s="111"/>
      <c r="B853" s="112"/>
      <c r="C853" s="72">
        <v>22</v>
      </c>
      <c r="D853" s="81" t="s">
        <v>440</v>
      </c>
      <c r="E853" s="82">
        <v>10</v>
      </c>
      <c r="F853" s="113"/>
    </row>
    <row r="854" spans="1:6" x14ac:dyDescent="0.25">
      <c r="A854" s="111"/>
      <c r="B854" s="112"/>
      <c r="C854" s="72">
        <v>23</v>
      </c>
      <c r="D854" s="81" t="s">
        <v>435</v>
      </c>
      <c r="E854" s="82">
        <v>1</v>
      </c>
      <c r="F854" s="113"/>
    </row>
    <row r="855" spans="1:6" x14ac:dyDescent="0.25">
      <c r="A855" s="111"/>
      <c r="B855" s="112"/>
      <c r="C855" s="72"/>
      <c r="D855" s="69" t="s">
        <v>33</v>
      </c>
      <c r="E855" s="65">
        <f>SUBTOTAL(9,E832:E854)</f>
        <v>103.49999999999999</v>
      </c>
      <c r="F855" s="83"/>
    </row>
    <row r="856" spans="1:6" x14ac:dyDescent="0.25">
      <c r="A856" s="111" t="s">
        <v>673</v>
      </c>
      <c r="B856" s="112" t="s">
        <v>312</v>
      </c>
      <c r="C856" s="72">
        <v>1</v>
      </c>
      <c r="D856" s="81" t="s">
        <v>460</v>
      </c>
      <c r="E856" s="82">
        <v>19</v>
      </c>
      <c r="F856" s="113">
        <v>46</v>
      </c>
    </row>
    <row r="857" spans="1:6" x14ac:dyDescent="0.25">
      <c r="A857" s="111"/>
      <c r="B857" s="112"/>
      <c r="C857" s="72">
        <v>2</v>
      </c>
      <c r="D857" s="81" t="s">
        <v>458</v>
      </c>
      <c r="E857" s="82">
        <v>0.5</v>
      </c>
      <c r="F857" s="113"/>
    </row>
    <row r="858" spans="1:6" x14ac:dyDescent="0.25">
      <c r="A858" s="111"/>
      <c r="B858" s="112"/>
      <c r="C858" s="72">
        <v>3</v>
      </c>
      <c r="D858" s="81" t="s">
        <v>455</v>
      </c>
      <c r="E858" s="82">
        <v>19</v>
      </c>
      <c r="F858" s="113"/>
    </row>
    <row r="859" spans="1:6" x14ac:dyDescent="0.25">
      <c r="A859" s="111"/>
      <c r="B859" s="112"/>
      <c r="C859" s="72">
        <v>4</v>
      </c>
      <c r="D859" s="81" t="s">
        <v>454</v>
      </c>
      <c r="E859" s="82">
        <v>0.1</v>
      </c>
      <c r="F859" s="113"/>
    </row>
    <row r="860" spans="1:6" x14ac:dyDescent="0.25">
      <c r="A860" s="111"/>
      <c r="B860" s="112"/>
      <c r="C860" s="72">
        <v>5</v>
      </c>
      <c r="D860" s="81" t="s">
        <v>456</v>
      </c>
      <c r="E860" s="82">
        <v>0.1</v>
      </c>
      <c r="F860" s="113"/>
    </row>
    <row r="861" spans="1:6" x14ac:dyDescent="0.25">
      <c r="A861" s="111"/>
      <c r="B861" s="112"/>
      <c r="C861" s="72">
        <v>6</v>
      </c>
      <c r="D861" s="81" t="s">
        <v>453</v>
      </c>
      <c r="E861" s="82">
        <v>2</v>
      </c>
      <c r="F861" s="113"/>
    </row>
    <row r="862" spans="1:6" x14ac:dyDescent="0.25">
      <c r="A862" s="111"/>
      <c r="B862" s="112"/>
      <c r="C862" s="72">
        <v>7</v>
      </c>
      <c r="D862" s="81" t="s">
        <v>452</v>
      </c>
      <c r="E862" s="82">
        <v>1</v>
      </c>
      <c r="F862" s="113"/>
    </row>
    <row r="863" spans="1:6" x14ac:dyDescent="0.25">
      <c r="A863" s="111"/>
      <c r="B863" s="112"/>
      <c r="C863" s="72">
        <v>8</v>
      </c>
      <c r="D863" s="81" t="s">
        <v>447</v>
      </c>
      <c r="E863" s="82">
        <v>1</v>
      </c>
      <c r="F863" s="113"/>
    </row>
    <row r="864" spans="1:6" x14ac:dyDescent="0.25">
      <c r="A864" s="111"/>
      <c r="B864" s="112"/>
      <c r="C864" s="72">
        <v>9</v>
      </c>
      <c r="D864" s="81" t="s">
        <v>441</v>
      </c>
      <c r="E864" s="82">
        <v>6</v>
      </c>
      <c r="F864" s="113"/>
    </row>
    <row r="865" spans="1:6" x14ac:dyDescent="0.25">
      <c r="A865" s="111"/>
      <c r="B865" s="112"/>
      <c r="C865" s="72">
        <v>10</v>
      </c>
      <c r="D865" s="81" t="s">
        <v>443</v>
      </c>
      <c r="E865" s="82">
        <v>1</v>
      </c>
      <c r="F865" s="113"/>
    </row>
    <row r="866" spans="1:6" x14ac:dyDescent="0.25">
      <c r="A866" s="111"/>
      <c r="B866" s="112"/>
      <c r="C866" s="72">
        <v>11</v>
      </c>
      <c r="D866" s="81" t="s">
        <v>442</v>
      </c>
      <c r="E866" s="82">
        <v>1</v>
      </c>
      <c r="F866" s="113"/>
    </row>
    <row r="867" spans="1:6" x14ac:dyDescent="0.25">
      <c r="A867" s="111"/>
      <c r="B867" s="112"/>
      <c r="C867" s="72">
        <v>12</v>
      </c>
      <c r="D867" s="81" t="s">
        <v>610</v>
      </c>
      <c r="E867" s="82">
        <v>1</v>
      </c>
      <c r="F867" s="113"/>
    </row>
    <row r="868" spans="1:6" x14ac:dyDescent="0.25">
      <c r="A868" s="111"/>
      <c r="B868" s="112"/>
      <c r="C868" s="72">
        <v>13</v>
      </c>
      <c r="D868" s="81" t="s">
        <v>446</v>
      </c>
      <c r="E868" s="82">
        <v>7</v>
      </c>
      <c r="F868" s="113"/>
    </row>
    <row r="869" spans="1:6" x14ac:dyDescent="0.25">
      <c r="A869" s="111"/>
      <c r="B869" s="112"/>
      <c r="C869" s="72">
        <v>14</v>
      </c>
      <c r="D869" s="81" t="s">
        <v>449</v>
      </c>
      <c r="E869" s="82">
        <v>0.1</v>
      </c>
      <c r="F869" s="113"/>
    </row>
    <row r="870" spans="1:6" x14ac:dyDescent="0.25">
      <c r="A870" s="111"/>
      <c r="B870" s="112"/>
      <c r="C870" s="72">
        <v>15</v>
      </c>
      <c r="D870" s="81" t="s">
        <v>450</v>
      </c>
      <c r="E870" s="82">
        <v>0.1</v>
      </c>
      <c r="F870" s="113"/>
    </row>
    <row r="871" spans="1:6" x14ac:dyDescent="0.25">
      <c r="A871" s="111"/>
      <c r="B871" s="112"/>
      <c r="C871" s="72">
        <v>16</v>
      </c>
      <c r="D871" s="81" t="s">
        <v>467</v>
      </c>
      <c r="E871" s="82">
        <v>6</v>
      </c>
      <c r="F871" s="113"/>
    </row>
    <row r="872" spans="1:6" x14ac:dyDescent="0.25">
      <c r="A872" s="111"/>
      <c r="B872" s="112"/>
      <c r="C872" s="72">
        <v>17</v>
      </c>
      <c r="D872" s="81" t="s">
        <v>466</v>
      </c>
      <c r="E872" s="82">
        <v>1</v>
      </c>
      <c r="F872" s="113"/>
    </row>
    <row r="873" spans="1:6" x14ac:dyDescent="0.25">
      <c r="A873" s="111"/>
      <c r="B873" s="112"/>
      <c r="C873" s="72">
        <v>18</v>
      </c>
      <c r="D873" s="81" t="s">
        <v>465</v>
      </c>
      <c r="E873" s="82">
        <v>0.1</v>
      </c>
      <c r="F873" s="113"/>
    </row>
    <row r="874" spans="1:6" x14ac:dyDescent="0.25">
      <c r="A874" s="111"/>
      <c r="B874" s="112"/>
      <c r="C874" s="72">
        <v>19</v>
      </c>
      <c r="D874" s="81" t="s">
        <v>464</v>
      </c>
      <c r="E874" s="82">
        <v>1</v>
      </c>
      <c r="F874" s="113"/>
    </row>
    <row r="875" spans="1:6" x14ac:dyDescent="0.25">
      <c r="A875" s="111"/>
      <c r="B875" s="112"/>
      <c r="C875" s="72">
        <v>20</v>
      </c>
      <c r="D875" s="81" t="s">
        <v>440</v>
      </c>
      <c r="E875" s="82">
        <v>10</v>
      </c>
      <c r="F875" s="113"/>
    </row>
    <row r="876" spans="1:6" x14ac:dyDescent="0.25">
      <c r="A876" s="111"/>
      <c r="B876" s="112"/>
      <c r="C876" s="72"/>
      <c r="D876" s="69" t="s">
        <v>33</v>
      </c>
      <c r="E876" s="65">
        <f>SUBTOTAL(9,E856:E875)</f>
        <v>77</v>
      </c>
      <c r="F876" s="83"/>
    </row>
    <row r="877" spans="1:6" x14ac:dyDescent="0.25">
      <c r="A877" s="111" t="s">
        <v>674</v>
      </c>
      <c r="B877" s="112" t="s">
        <v>675</v>
      </c>
      <c r="C877" s="72">
        <v>1</v>
      </c>
      <c r="D877" s="81" t="s">
        <v>460</v>
      </c>
      <c r="E877" s="82">
        <v>19</v>
      </c>
      <c r="F877" s="113">
        <v>46</v>
      </c>
    </row>
    <row r="878" spans="1:6" x14ac:dyDescent="0.25">
      <c r="A878" s="111"/>
      <c r="B878" s="112"/>
      <c r="C878" s="72">
        <v>2</v>
      </c>
      <c r="D878" s="81" t="s">
        <v>458</v>
      </c>
      <c r="E878" s="82">
        <v>0.5</v>
      </c>
      <c r="F878" s="113"/>
    </row>
    <row r="879" spans="1:6" x14ac:dyDescent="0.25">
      <c r="A879" s="111"/>
      <c r="B879" s="112"/>
      <c r="C879" s="72">
        <v>3</v>
      </c>
      <c r="D879" s="81" t="s">
        <v>455</v>
      </c>
      <c r="E879" s="82">
        <v>19</v>
      </c>
      <c r="F879" s="113"/>
    </row>
    <row r="880" spans="1:6" x14ac:dyDescent="0.25">
      <c r="A880" s="111"/>
      <c r="B880" s="112"/>
      <c r="C880" s="72">
        <v>4</v>
      </c>
      <c r="D880" s="81" t="s">
        <v>454</v>
      </c>
      <c r="E880" s="82">
        <v>0.1</v>
      </c>
      <c r="F880" s="113"/>
    </row>
    <row r="881" spans="1:6" x14ac:dyDescent="0.25">
      <c r="A881" s="111"/>
      <c r="B881" s="112"/>
      <c r="C881" s="72">
        <v>5</v>
      </c>
      <c r="D881" s="81" t="s">
        <v>456</v>
      </c>
      <c r="E881" s="82">
        <v>0.1</v>
      </c>
      <c r="F881" s="113"/>
    </row>
    <row r="882" spans="1:6" x14ac:dyDescent="0.25">
      <c r="A882" s="111"/>
      <c r="B882" s="112"/>
      <c r="C882" s="72">
        <v>6</v>
      </c>
      <c r="D882" s="81" t="s">
        <v>453</v>
      </c>
      <c r="E882" s="82">
        <v>2</v>
      </c>
      <c r="F882" s="113"/>
    </row>
    <row r="883" spans="1:6" x14ac:dyDescent="0.25">
      <c r="A883" s="111"/>
      <c r="B883" s="112"/>
      <c r="C883" s="72">
        <v>7</v>
      </c>
      <c r="D883" s="81" t="s">
        <v>452</v>
      </c>
      <c r="E883" s="82">
        <v>1</v>
      </c>
      <c r="F883" s="113"/>
    </row>
    <row r="884" spans="1:6" x14ac:dyDescent="0.25">
      <c r="A884" s="111"/>
      <c r="B884" s="112"/>
      <c r="C884" s="72">
        <v>8</v>
      </c>
      <c r="D884" s="81" t="s">
        <v>447</v>
      </c>
      <c r="E884" s="82">
        <v>1</v>
      </c>
      <c r="F884" s="113"/>
    </row>
    <row r="885" spans="1:6" x14ac:dyDescent="0.25">
      <c r="A885" s="111"/>
      <c r="B885" s="112"/>
      <c r="C885" s="72">
        <v>9</v>
      </c>
      <c r="D885" s="81" t="s">
        <v>441</v>
      </c>
      <c r="E885" s="82">
        <v>6</v>
      </c>
      <c r="F885" s="113"/>
    </row>
    <row r="886" spans="1:6" x14ac:dyDescent="0.25">
      <c r="A886" s="111"/>
      <c r="B886" s="112"/>
      <c r="C886" s="72">
        <v>10</v>
      </c>
      <c r="D886" s="81" t="s">
        <v>443</v>
      </c>
      <c r="E886" s="82">
        <v>1</v>
      </c>
      <c r="F886" s="113"/>
    </row>
    <row r="887" spans="1:6" x14ac:dyDescent="0.25">
      <c r="A887" s="111"/>
      <c r="B887" s="112"/>
      <c r="C887" s="72">
        <v>11</v>
      </c>
      <c r="D887" s="81" t="s">
        <v>442</v>
      </c>
      <c r="E887" s="82">
        <v>1</v>
      </c>
      <c r="F887" s="113"/>
    </row>
    <row r="888" spans="1:6" x14ac:dyDescent="0.25">
      <c r="A888" s="111"/>
      <c r="B888" s="112"/>
      <c r="C888" s="72">
        <v>12</v>
      </c>
      <c r="D888" s="81" t="s">
        <v>610</v>
      </c>
      <c r="E888" s="82">
        <v>1</v>
      </c>
      <c r="F888" s="113"/>
    </row>
    <row r="889" spans="1:6" x14ac:dyDescent="0.25">
      <c r="A889" s="111"/>
      <c r="B889" s="112"/>
      <c r="C889" s="72">
        <v>13</v>
      </c>
      <c r="D889" s="81" t="s">
        <v>446</v>
      </c>
      <c r="E889" s="82">
        <v>7</v>
      </c>
      <c r="F889" s="113"/>
    </row>
    <row r="890" spans="1:6" x14ac:dyDescent="0.25">
      <c r="A890" s="111"/>
      <c r="B890" s="112"/>
      <c r="C890" s="72">
        <v>14</v>
      </c>
      <c r="D890" s="81" t="s">
        <v>449</v>
      </c>
      <c r="E890" s="82">
        <v>0.1</v>
      </c>
      <c r="F890" s="113"/>
    </row>
    <row r="891" spans="1:6" x14ac:dyDescent="0.25">
      <c r="A891" s="111"/>
      <c r="B891" s="112"/>
      <c r="C891" s="72">
        <v>15</v>
      </c>
      <c r="D891" s="81" t="s">
        <v>450</v>
      </c>
      <c r="E891" s="82">
        <v>0.1</v>
      </c>
      <c r="F891" s="113"/>
    </row>
    <row r="892" spans="1:6" x14ac:dyDescent="0.25">
      <c r="A892" s="111"/>
      <c r="B892" s="112"/>
      <c r="C892" s="72">
        <v>16</v>
      </c>
      <c r="D892" s="81" t="s">
        <v>437</v>
      </c>
      <c r="E892" s="82">
        <v>4</v>
      </c>
      <c r="F892" s="113"/>
    </row>
    <row r="893" spans="1:6" x14ac:dyDescent="0.25">
      <c r="A893" s="111"/>
      <c r="B893" s="112"/>
      <c r="C893" s="72">
        <v>17</v>
      </c>
      <c r="D893" s="81" t="s">
        <v>436</v>
      </c>
      <c r="E893" s="82">
        <v>0.5</v>
      </c>
      <c r="F893" s="113"/>
    </row>
    <row r="894" spans="1:6" x14ac:dyDescent="0.25">
      <c r="A894" s="111"/>
      <c r="B894" s="112"/>
      <c r="C894" s="72">
        <v>18</v>
      </c>
      <c r="D894" s="81" t="s">
        <v>467</v>
      </c>
      <c r="E894" s="82">
        <v>6</v>
      </c>
      <c r="F894" s="113"/>
    </row>
    <row r="895" spans="1:6" x14ac:dyDescent="0.25">
      <c r="A895" s="111"/>
      <c r="B895" s="112"/>
      <c r="C895" s="72">
        <v>19</v>
      </c>
      <c r="D895" s="81" t="s">
        <v>466</v>
      </c>
      <c r="E895" s="82">
        <v>1</v>
      </c>
      <c r="F895" s="113"/>
    </row>
    <row r="896" spans="1:6" x14ac:dyDescent="0.25">
      <c r="A896" s="111"/>
      <c r="B896" s="112"/>
      <c r="C896" s="72">
        <v>20</v>
      </c>
      <c r="D896" s="81" t="s">
        <v>465</v>
      </c>
      <c r="E896" s="82">
        <v>0.1</v>
      </c>
      <c r="F896" s="113"/>
    </row>
    <row r="897" spans="1:6" x14ac:dyDescent="0.25">
      <c r="A897" s="111"/>
      <c r="B897" s="112"/>
      <c r="C897" s="72">
        <v>21</v>
      </c>
      <c r="D897" s="81" t="s">
        <v>464</v>
      </c>
      <c r="E897" s="82">
        <v>1</v>
      </c>
      <c r="F897" s="113"/>
    </row>
    <row r="898" spans="1:6" x14ac:dyDescent="0.25">
      <c r="A898" s="111"/>
      <c r="B898" s="112"/>
      <c r="C898" s="72">
        <v>22</v>
      </c>
      <c r="D898" s="81" t="s">
        <v>440</v>
      </c>
      <c r="E898" s="82">
        <v>10</v>
      </c>
      <c r="F898" s="113"/>
    </row>
    <row r="899" spans="1:6" x14ac:dyDescent="0.25">
      <c r="A899" s="111"/>
      <c r="B899" s="112"/>
      <c r="C899" s="72">
        <v>23</v>
      </c>
      <c r="D899" s="81" t="s">
        <v>435</v>
      </c>
      <c r="E899" s="82">
        <v>1</v>
      </c>
      <c r="F899" s="113"/>
    </row>
    <row r="900" spans="1:6" x14ac:dyDescent="0.25">
      <c r="A900" s="111"/>
      <c r="B900" s="112"/>
      <c r="C900" s="72"/>
      <c r="D900" s="69" t="s">
        <v>33</v>
      </c>
      <c r="E900" s="65">
        <f>SUBTOTAL(9,E877:E899)</f>
        <v>82.5</v>
      </c>
      <c r="F900" s="83"/>
    </row>
    <row r="901" spans="1:6" x14ac:dyDescent="0.25">
      <c r="A901" s="111" t="s">
        <v>676</v>
      </c>
      <c r="B901" s="112" t="s">
        <v>677</v>
      </c>
      <c r="C901" s="72">
        <v>1</v>
      </c>
      <c r="D901" s="81" t="s">
        <v>460</v>
      </c>
      <c r="E901" s="82">
        <v>19</v>
      </c>
      <c r="F901" s="113">
        <v>59</v>
      </c>
    </row>
    <row r="902" spans="1:6" x14ac:dyDescent="0.25">
      <c r="A902" s="111"/>
      <c r="B902" s="112"/>
      <c r="C902" s="72">
        <v>2</v>
      </c>
      <c r="D902" s="81" t="s">
        <v>458</v>
      </c>
      <c r="E902" s="82">
        <v>0.5</v>
      </c>
      <c r="F902" s="113"/>
    </row>
    <row r="903" spans="1:6" x14ac:dyDescent="0.25">
      <c r="A903" s="111"/>
      <c r="B903" s="112"/>
      <c r="C903" s="72">
        <v>3</v>
      </c>
      <c r="D903" s="81" t="s">
        <v>455</v>
      </c>
      <c r="E903" s="82">
        <v>19</v>
      </c>
      <c r="F903" s="113"/>
    </row>
    <row r="904" spans="1:6" x14ac:dyDescent="0.25">
      <c r="A904" s="111"/>
      <c r="B904" s="112"/>
      <c r="C904" s="72">
        <v>4</v>
      </c>
      <c r="D904" s="81" t="s">
        <v>454</v>
      </c>
      <c r="E904" s="82">
        <v>0.1</v>
      </c>
      <c r="F904" s="113"/>
    </row>
    <row r="905" spans="1:6" x14ac:dyDescent="0.25">
      <c r="A905" s="111"/>
      <c r="B905" s="112"/>
      <c r="C905" s="72">
        <v>5</v>
      </c>
      <c r="D905" s="81" t="s">
        <v>456</v>
      </c>
      <c r="E905" s="82">
        <v>0.1</v>
      </c>
      <c r="F905" s="113"/>
    </row>
    <row r="906" spans="1:6" x14ac:dyDescent="0.25">
      <c r="A906" s="111"/>
      <c r="B906" s="112"/>
      <c r="C906" s="72">
        <v>6</v>
      </c>
      <c r="D906" s="81" t="s">
        <v>453</v>
      </c>
      <c r="E906" s="82">
        <v>2</v>
      </c>
      <c r="F906" s="113"/>
    </row>
    <row r="907" spans="1:6" x14ac:dyDescent="0.25">
      <c r="A907" s="111"/>
      <c r="B907" s="112"/>
      <c r="C907" s="72">
        <v>7</v>
      </c>
      <c r="D907" s="81" t="s">
        <v>452</v>
      </c>
      <c r="E907" s="82">
        <v>1</v>
      </c>
      <c r="F907" s="113"/>
    </row>
    <row r="908" spans="1:6" x14ac:dyDescent="0.25">
      <c r="A908" s="111"/>
      <c r="B908" s="112"/>
      <c r="C908" s="72">
        <v>8</v>
      </c>
      <c r="D908" s="81" t="s">
        <v>447</v>
      </c>
      <c r="E908" s="82">
        <v>1</v>
      </c>
      <c r="F908" s="113"/>
    </row>
    <row r="909" spans="1:6" x14ac:dyDescent="0.25">
      <c r="A909" s="111"/>
      <c r="B909" s="112"/>
      <c r="C909" s="72">
        <v>9</v>
      </c>
      <c r="D909" s="81" t="s">
        <v>441</v>
      </c>
      <c r="E909" s="82">
        <v>6</v>
      </c>
      <c r="F909" s="113"/>
    </row>
    <row r="910" spans="1:6" x14ac:dyDescent="0.25">
      <c r="A910" s="111"/>
      <c r="B910" s="112"/>
      <c r="C910" s="72">
        <v>10</v>
      </c>
      <c r="D910" s="81" t="s">
        <v>443</v>
      </c>
      <c r="E910" s="82">
        <v>1</v>
      </c>
      <c r="F910" s="113"/>
    </row>
    <row r="911" spans="1:6" x14ac:dyDescent="0.25">
      <c r="A911" s="111"/>
      <c r="B911" s="112"/>
      <c r="C911" s="72">
        <v>11</v>
      </c>
      <c r="D911" s="81" t="s">
        <v>442</v>
      </c>
      <c r="E911" s="82">
        <v>1</v>
      </c>
      <c r="F911" s="113"/>
    </row>
    <row r="912" spans="1:6" x14ac:dyDescent="0.25">
      <c r="A912" s="111"/>
      <c r="B912" s="112"/>
      <c r="C912" s="72">
        <v>12</v>
      </c>
      <c r="D912" s="81" t="s">
        <v>434</v>
      </c>
      <c r="E912" s="82">
        <v>19</v>
      </c>
      <c r="F912" s="113"/>
    </row>
    <row r="913" spans="1:6" x14ac:dyDescent="0.25">
      <c r="A913" s="111"/>
      <c r="B913" s="112"/>
      <c r="C913" s="72">
        <v>13</v>
      </c>
      <c r="D913" s="81" t="s">
        <v>610</v>
      </c>
      <c r="E913" s="82">
        <v>1</v>
      </c>
      <c r="F913" s="113"/>
    </row>
    <row r="914" spans="1:6" x14ac:dyDescent="0.25">
      <c r="A914" s="111"/>
      <c r="B914" s="112"/>
      <c r="C914" s="72">
        <v>14</v>
      </c>
      <c r="D914" s="81" t="s">
        <v>614</v>
      </c>
      <c r="E914" s="82">
        <v>4</v>
      </c>
      <c r="F914" s="113"/>
    </row>
    <row r="915" spans="1:6" x14ac:dyDescent="0.25">
      <c r="A915" s="111"/>
      <c r="B915" s="112"/>
      <c r="C915" s="72">
        <v>15</v>
      </c>
      <c r="D915" s="81" t="s">
        <v>446</v>
      </c>
      <c r="E915" s="82">
        <v>7</v>
      </c>
      <c r="F915" s="113"/>
    </row>
    <row r="916" spans="1:6" x14ac:dyDescent="0.25">
      <c r="A916" s="111"/>
      <c r="B916" s="112"/>
      <c r="C916" s="72">
        <v>16</v>
      </c>
      <c r="D916" s="81" t="s">
        <v>449</v>
      </c>
      <c r="E916" s="82">
        <v>0.1</v>
      </c>
      <c r="F916" s="113"/>
    </row>
    <row r="917" spans="1:6" x14ac:dyDescent="0.25">
      <c r="A917" s="111"/>
      <c r="B917" s="112"/>
      <c r="C917" s="72">
        <v>17</v>
      </c>
      <c r="D917" s="81" t="s">
        <v>450</v>
      </c>
      <c r="E917" s="82">
        <v>0.1</v>
      </c>
      <c r="F917" s="113"/>
    </row>
    <row r="918" spans="1:6" x14ac:dyDescent="0.25">
      <c r="A918" s="111"/>
      <c r="B918" s="112"/>
      <c r="C918" s="72">
        <v>18</v>
      </c>
      <c r="D918" s="81" t="s">
        <v>437</v>
      </c>
      <c r="E918" s="82">
        <v>4</v>
      </c>
      <c r="F918" s="113"/>
    </row>
    <row r="919" spans="1:6" x14ac:dyDescent="0.25">
      <c r="A919" s="111"/>
      <c r="B919" s="112"/>
      <c r="C919" s="72">
        <v>19</v>
      </c>
      <c r="D919" s="81" t="s">
        <v>436</v>
      </c>
      <c r="E919" s="82">
        <v>0.5</v>
      </c>
      <c r="F919" s="113"/>
    </row>
    <row r="920" spans="1:6" x14ac:dyDescent="0.25">
      <c r="A920" s="111"/>
      <c r="B920" s="112"/>
      <c r="C920" s="72">
        <v>20</v>
      </c>
      <c r="D920" s="81" t="s">
        <v>467</v>
      </c>
      <c r="E920" s="82">
        <v>6</v>
      </c>
      <c r="F920" s="113"/>
    </row>
    <row r="921" spans="1:6" x14ac:dyDescent="0.25">
      <c r="A921" s="111"/>
      <c r="B921" s="112"/>
      <c r="C921" s="72">
        <v>21</v>
      </c>
      <c r="D921" s="81" t="s">
        <v>466</v>
      </c>
      <c r="E921" s="82">
        <v>1</v>
      </c>
      <c r="F921" s="113"/>
    </row>
    <row r="922" spans="1:6" x14ac:dyDescent="0.25">
      <c r="A922" s="111"/>
      <c r="B922" s="112"/>
      <c r="C922" s="72">
        <v>22</v>
      </c>
      <c r="D922" s="81" t="s">
        <v>465</v>
      </c>
      <c r="E922" s="82">
        <v>0.1</v>
      </c>
      <c r="F922" s="113"/>
    </row>
    <row r="923" spans="1:6" x14ac:dyDescent="0.25">
      <c r="A923" s="111"/>
      <c r="B923" s="112"/>
      <c r="C923" s="72">
        <v>23</v>
      </c>
      <c r="D923" s="81" t="s">
        <v>464</v>
      </c>
      <c r="E923" s="82">
        <v>1</v>
      </c>
      <c r="F923" s="113"/>
    </row>
    <row r="924" spans="1:6" x14ac:dyDescent="0.25">
      <c r="A924" s="111"/>
      <c r="B924" s="112"/>
      <c r="C924" s="72">
        <v>24</v>
      </c>
      <c r="D924" s="81" t="s">
        <v>440</v>
      </c>
      <c r="E924" s="82">
        <v>10</v>
      </c>
      <c r="F924" s="113"/>
    </row>
    <row r="925" spans="1:6" x14ac:dyDescent="0.25">
      <c r="A925" s="111"/>
      <c r="B925" s="112"/>
      <c r="C925" s="72">
        <v>25</v>
      </c>
      <c r="D925" s="81" t="s">
        <v>435</v>
      </c>
      <c r="E925" s="82">
        <v>1</v>
      </c>
      <c r="F925" s="113"/>
    </row>
    <row r="926" spans="1:6" x14ac:dyDescent="0.25">
      <c r="A926" s="111"/>
      <c r="B926" s="112"/>
      <c r="C926" s="72"/>
      <c r="D926" s="69" t="s">
        <v>33</v>
      </c>
      <c r="E926" s="65">
        <f>SUBTOTAL(9,E901:E925)</f>
        <v>105.49999999999999</v>
      </c>
      <c r="F926" s="83"/>
    </row>
    <row r="927" spans="1:6" x14ac:dyDescent="0.25">
      <c r="A927" s="111" t="s">
        <v>678</v>
      </c>
      <c r="B927" s="112" t="s">
        <v>314</v>
      </c>
      <c r="C927" s="72">
        <v>1</v>
      </c>
      <c r="D927" s="81" t="s">
        <v>447</v>
      </c>
      <c r="E927" s="82">
        <v>1</v>
      </c>
      <c r="F927" s="113">
        <v>43</v>
      </c>
    </row>
    <row r="928" spans="1:6" x14ac:dyDescent="0.25">
      <c r="A928" s="111"/>
      <c r="B928" s="112"/>
      <c r="C928" s="72">
        <v>2</v>
      </c>
      <c r="D928" s="81" t="s">
        <v>441</v>
      </c>
      <c r="E928" s="82">
        <v>6</v>
      </c>
      <c r="F928" s="113"/>
    </row>
    <row r="929" spans="1:6" x14ac:dyDescent="0.25">
      <c r="A929" s="111"/>
      <c r="B929" s="112"/>
      <c r="C929" s="72">
        <v>3</v>
      </c>
      <c r="D929" s="81" t="s">
        <v>443</v>
      </c>
      <c r="E929" s="82">
        <v>1</v>
      </c>
      <c r="F929" s="113"/>
    </row>
    <row r="930" spans="1:6" x14ac:dyDescent="0.25">
      <c r="A930" s="111"/>
      <c r="B930" s="112"/>
      <c r="C930" s="72">
        <v>4</v>
      </c>
      <c r="D930" s="81" t="s">
        <v>442</v>
      </c>
      <c r="E930" s="82">
        <v>1</v>
      </c>
      <c r="F930" s="113"/>
    </row>
    <row r="931" spans="1:6" x14ac:dyDescent="0.25">
      <c r="A931" s="111"/>
      <c r="B931" s="112"/>
      <c r="C931" s="72">
        <v>5</v>
      </c>
      <c r="D931" s="81" t="s">
        <v>434</v>
      </c>
      <c r="E931" s="82">
        <v>19</v>
      </c>
      <c r="F931" s="113"/>
    </row>
    <row r="932" spans="1:6" x14ac:dyDescent="0.25">
      <c r="A932" s="111"/>
      <c r="B932" s="112"/>
      <c r="C932" s="72">
        <v>6</v>
      </c>
      <c r="D932" s="81" t="s">
        <v>610</v>
      </c>
      <c r="E932" s="82">
        <v>1</v>
      </c>
      <c r="F932" s="113"/>
    </row>
    <row r="933" spans="1:6" x14ac:dyDescent="0.25">
      <c r="A933" s="111"/>
      <c r="B933" s="112"/>
      <c r="C933" s="72">
        <v>7</v>
      </c>
      <c r="D933" s="81" t="s">
        <v>446</v>
      </c>
      <c r="E933" s="82">
        <v>7</v>
      </c>
      <c r="F933" s="113"/>
    </row>
    <row r="934" spans="1:6" x14ac:dyDescent="0.25">
      <c r="A934" s="111"/>
      <c r="B934" s="112"/>
      <c r="C934" s="72">
        <v>8</v>
      </c>
      <c r="D934" s="81" t="s">
        <v>461</v>
      </c>
      <c r="E934" s="82">
        <v>19</v>
      </c>
      <c r="F934" s="113"/>
    </row>
    <row r="935" spans="1:6" x14ac:dyDescent="0.25">
      <c r="A935" s="111"/>
      <c r="B935" s="112"/>
      <c r="C935" s="72">
        <v>9</v>
      </c>
      <c r="D935" s="81" t="s">
        <v>459</v>
      </c>
      <c r="E935" s="82">
        <v>1</v>
      </c>
      <c r="F935" s="113"/>
    </row>
    <row r="936" spans="1:6" x14ac:dyDescent="0.25">
      <c r="A936" s="111"/>
      <c r="B936" s="112"/>
      <c r="C936" s="72">
        <v>10</v>
      </c>
      <c r="D936" s="81" t="s">
        <v>457</v>
      </c>
      <c r="E936" s="82">
        <v>5</v>
      </c>
      <c r="F936" s="113"/>
    </row>
    <row r="937" spans="1:6" x14ac:dyDescent="0.25">
      <c r="A937" s="111"/>
      <c r="B937" s="112"/>
      <c r="C937" s="72">
        <v>11</v>
      </c>
      <c r="D937" s="81" t="s">
        <v>451</v>
      </c>
      <c r="E937" s="82">
        <v>0.1</v>
      </c>
      <c r="F937" s="113"/>
    </row>
    <row r="938" spans="1:6" x14ac:dyDescent="0.25">
      <c r="A938" s="111"/>
      <c r="B938" s="112"/>
      <c r="C938" s="72">
        <v>12</v>
      </c>
      <c r="D938" s="81" t="s">
        <v>440</v>
      </c>
      <c r="E938" s="82">
        <v>10</v>
      </c>
      <c r="F938" s="113"/>
    </row>
    <row r="939" spans="1:6" x14ac:dyDescent="0.25">
      <c r="A939" s="111"/>
      <c r="B939" s="112"/>
      <c r="C939" s="72"/>
      <c r="D939" s="69" t="s">
        <v>33</v>
      </c>
      <c r="E939" s="65">
        <f>SUBTOTAL(9,E927:E938)</f>
        <v>71.099999999999994</v>
      </c>
      <c r="F939" s="83"/>
    </row>
    <row r="940" spans="1:6" x14ac:dyDescent="0.25">
      <c r="A940" s="111" t="s">
        <v>679</v>
      </c>
      <c r="B940" s="112" t="s">
        <v>680</v>
      </c>
      <c r="C940" s="72">
        <v>1</v>
      </c>
      <c r="D940" s="81" t="s">
        <v>447</v>
      </c>
      <c r="E940" s="82">
        <v>1</v>
      </c>
      <c r="F940" s="113">
        <v>43</v>
      </c>
    </row>
    <row r="941" spans="1:6" x14ac:dyDescent="0.25">
      <c r="A941" s="111"/>
      <c r="B941" s="112"/>
      <c r="C941" s="72">
        <v>2</v>
      </c>
      <c r="D941" s="81" t="s">
        <v>441</v>
      </c>
      <c r="E941" s="82">
        <v>6</v>
      </c>
      <c r="F941" s="113"/>
    </row>
    <row r="942" spans="1:6" x14ac:dyDescent="0.25">
      <c r="A942" s="111"/>
      <c r="B942" s="112"/>
      <c r="C942" s="72">
        <v>3</v>
      </c>
      <c r="D942" s="81" t="s">
        <v>443</v>
      </c>
      <c r="E942" s="82">
        <v>1</v>
      </c>
      <c r="F942" s="113"/>
    </row>
    <row r="943" spans="1:6" x14ac:dyDescent="0.25">
      <c r="A943" s="111"/>
      <c r="B943" s="112"/>
      <c r="C943" s="72">
        <v>4</v>
      </c>
      <c r="D943" s="81" t="s">
        <v>442</v>
      </c>
      <c r="E943" s="82">
        <v>1</v>
      </c>
      <c r="F943" s="113"/>
    </row>
    <row r="944" spans="1:6" x14ac:dyDescent="0.25">
      <c r="A944" s="111"/>
      <c r="B944" s="112"/>
      <c r="C944" s="72">
        <v>5</v>
      </c>
      <c r="D944" s="81" t="s">
        <v>434</v>
      </c>
      <c r="E944" s="82">
        <v>19</v>
      </c>
      <c r="F944" s="113"/>
    </row>
    <row r="945" spans="1:6" x14ac:dyDescent="0.25">
      <c r="A945" s="111"/>
      <c r="B945" s="112"/>
      <c r="C945" s="72">
        <v>6</v>
      </c>
      <c r="D945" s="81" t="s">
        <v>610</v>
      </c>
      <c r="E945" s="82">
        <v>1</v>
      </c>
      <c r="F945" s="113"/>
    </row>
    <row r="946" spans="1:6" x14ac:dyDescent="0.25">
      <c r="A946" s="111"/>
      <c r="B946" s="112"/>
      <c r="C946" s="72">
        <v>7</v>
      </c>
      <c r="D946" s="81" t="s">
        <v>446</v>
      </c>
      <c r="E946" s="82">
        <v>7</v>
      </c>
      <c r="F946" s="113"/>
    </row>
    <row r="947" spans="1:6" x14ac:dyDescent="0.25">
      <c r="A947" s="111"/>
      <c r="B947" s="112"/>
      <c r="C947" s="72">
        <v>8</v>
      </c>
      <c r="D947" s="81" t="s">
        <v>437</v>
      </c>
      <c r="E947" s="82">
        <v>4</v>
      </c>
      <c r="F947" s="113"/>
    </row>
    <row r="948" spans="1:6" x14ac:dyDescent="0.25">
      <c r="A948" s="111"/>
      <c r="B948" s="112"/>
      <c r="C948" s="72">
        <v>9</v>
      </c>
      <c r="D948" s="81" t="s">
        <v>436</v>
      </c>
      <c r="E948" s="82">
        <v>0.5</v>
      </c>
      <c r="F948" s="113"/>
    </row>
    <row r="949" spans="1:6" x14ac:dyDescent="0.25">
      <c r="A949" s="111"/>
      <c r="B949" s="112"/>
      <c r="C949" s="72">
        <v>10</v>
      </c>
      <c r="D949" s="81" t="s">
        <v>461</v>
      </c>
      <c r="E949" s="82">
        <v>19</v>
      </c>
      <c r="F949" s="113"/>
    </row>
    <row r="950" spans="1:6" x14ac:dyDescent="0.25">
      <c r="A950" s="111"/>
      <c r="B950" s="112"/>
      <c r="C950" s="72">
        <v>11</v>
      </c>
      <c r="D950" s="81" t="s">
        <v>459</v>
      </c>
      <c r="E950" s="82">
        <v>1</v>
      </c>
      <c r="F950" s="113"/>
    </row>
    <row r="951" spans="1:6" x14ac:dyDescent="0.25">
      <c r="A951" s="111"/>
      <c r="B951" s="112"/>
      <c r="C951" s="72">
        <v>12</v>
      </c>
      <c r="D951" s="81" t="s">
        <v>457</v>
      </c>
      <c r="E951" s="82">
        <v>5</v>
      </c>
      <c r="F951" s="113"/>
    </row>
    <row r="952" spans="1:6" x14ac:dyDescent="0.25">
      <c r="A952" s="111"/>
      <c r="B952" s="112"/>
      <c r="C952" s="72">
        <v>13</v>
      </c>
      <c r="D952" s="81" t="s">
        <v>451</v>
      </c>
      <c r="E952" s="82">
        <v>0.1</v>
      </c>
      <c r="F952" s="113"/>
    </row>
    <row r="953" spans="1:6" x14ac:dyDescent="0.25">
      <c r="A953" s="111"/>
      <c r="B953" s="112"/>
      <c r="C953" s="72">
        <v>14</v>
      </c>
      <c r="D953" s="81" t="s">
        <v>440</v>
      </c>
      <c r="E953" s="82">
        <v>10</v>
      </c>
      <c r="F953" s="113"/>
    </row>
    <row r="954" spans="1:6" x14ac:dyDescent="0.25">
      <c r="A954" s="111"/>
      <c r="B954" s="112"/>
      <c r="C954" s="72">
        <v>15</v>
      </c>
      <c r="D954" s="81" t="s">
        <v>435</v>
      </c>
      <c r="E954" s="82">
        <v>1</v>
      </c>
      <c r="F954" s="113"/>
    </row>
    <row r="955" spans="1:6" x14ac:dyDescent="0.25">
      <c r="A955" s="111"/>
      <c r="B955" s="112"/>
      <c r="C955" s="72"/>
      <c r="D955" s="69" t="s">
        <v>33</v>
      </c>
      <c r="E955" s="65">
        <f>SUBTOTAL(9,E940:E954)</f>
        <v>76.599999999999994</v>
      </c>
      <c r="F955" s="83"/>
    </row>
    <row r="956" spans="1:6" x14ac:dyDescent="0.25">
      <c r="A956" s="111" t="s">
        <v>681</v>
      </c>
      <c r="B956" s="112" t="s">
        <v>682</v>
      </c>
      <c r="C956" s="72">
        <v>1</v>
      </c>
      <c r="D956" s="81" t="s">
        <v>447</v>
      </c>
      <c r="E956" s="82">
        <v>1</v>
      </c>
      <c r="F956" s="113">
        <v>45</v>
      </c>
    </row>
    <row r="957" spans="1:6" x14ac:dyDescent="0.25">
      <c r="A957" s="111"/>
      <c r="B957" s="112"/>
      <c r="C957" s="72">
        <v>2</v>
      </c>
      <c r="D957" s="81" t="s">
        <v>441</v>
      </c>
      <c r="E957" s="82">
        <v>6</v>
      </c>
      <c r="F957" s="113"/>
    </row>
    <row r="958" spans="1:6" x14ac:dyDescent="0.25">
      <c r="A958" s="111"/>
      <c r="B958" s="112"/>
      <c r="C958" s="72">
        <v>3</v>
      </c>
      <c r="D958" s="81" t="s">
        <v>443</v>
      </c>
      <c r="E958" s="82">
        <v>1</v>
      </c>
      <c r="F958" s="113"/>
    </row>
    <row r="959" spans="1:6" x14ac:dyDescent="0.25">
      <c r="A959" s="111"/>
      <c r="B959" s="112"/>
      <c r="C959" s="72">
        <v>4</v>
      </c>
      <c r="D959" s="81" t="s">
        <v>442</v>
      </c>
      <c r="E959" s="82">
        <v>1</v>
      </c>
      <c r="F959" s="113"/>
    </row>
    <row r="960" spans="1:6" x14ac:dyDescent="0.25">
      <c r="A960" s="111"/>
      <c r="B960" s="112"/>
      <c r="C960" s="72">
        <v>5</v>
      </c>
      <c r="D960" s="81" t="s">
        <v>434</v>
      </c>
      <c r="E960" s="82">
        <v>19</v>
      </c>
      <c r="F960" s="113"/>
    </row>
    <row r="961" spans="1:6" x14ac:dyDescent="0.25">
      <c r="A961" s="111"/>
      <c r="B961" s="112"/>
      <c r="C961" s="72">
        <v>6</v>
      </c>
      <c r="D961" s="81" t="s">
        <v>610</v>
      </c>
      <c r="E961" s="82">
        <v>1</v>
      </c>
      <c r="F961" s="113"/>
    </row>
    <row r="962" spans="1:6" x14ac:dyDescent="0.25">
      <c r="A962" s="111"/>
      <c r="B962" s="112"/>
      <c r="C962" s="72">
        <v>7</v>
      </c>
      <c r="D962" s="81" t="s">
        <v>614</v>
      </c>
      <c r="E962" s="82">
        <v>4</v>
      </c>
      <c r="F962" s="113"/>
    </row>
    <row r="963" spans="1:6" x14ac:dyDescent="0.25">
      <c r="A963" s="111"/>
      <c r="B963" s="112"/>
      <c r="C963" s="72">
        <v>8</v>
      </c>
      <c r="D963" s="81" t="s">
        <v>446</v>
      </c>
      <c r="E963" s="82">
        <v>7</v>
      </c>
      <c r="F963" s="113"/>
    </row>
    <row r="964" spans="1:6" x14ac:dyDescent="0.25">
      <c r="A964" s="111"/>
      <c r="B964" s="112"/>
      <c r="C964" s="72">
        <v>9</v>
      </c>
      <c r="D964" s="81" t="s">
        <v>437</v>
      </c>
      <c r="E964" s="82">
        <v>4</v>
      </c>
      <c r="F964" s="113"/>
    </row>
    <row r="965" spans="1:6" x14ac:dyDescent="0.25">
      <c r="A965" s="111"/>
      <c r="B965" s="112"/>
      <c r="C965" s="72">
        <v>10</v>
      </c>
      <c r="D965" s="81" t="s">
        <v>436</v>
      </c>
      <c r="E965" s="82">
        <v>0.5</v>
      </c>
      <c r="F965" s="113"/>
    </row>
    <row r="966" spans="1:6" x14ac:dyDescent="0.25">
      <c r="A966" s="111"/>
      <c r="B966" s="112"/>
      <c r="C966" s="72">
        <v>11</v>
      </c>
      <c r="D966" s="81" t="s">
        <v>461</v>
      </c>
      <c r="E966" s="82">
        <v>19</v>
      </c>
      <c r="F966" s="113"/>
    </row>
    <row r="967" spans="1:6" x14ac:dyDescent="0.25">
      <c r="A967" s="111"/>
      <c r="B967" s="112"/>
      <c r="C967" s="72">
        <v>12</v>
      </c>
      <c r="D967" s="81" t="s">
        <v>459</v>
      </c>
      <c r="E967" s="82">
        <v>1</v>
      </c>
      <c r="F967" s="113"/>
    </row>
    <row r="968" spans="1:6" x14ac:dyDescent="0.25">
      <c r="A968" s="111"/>
      <c r="B968" s="112"/>
      <c r="C968" s="72">
        <v>13</v>
      </c>
      <c r="D968" s="81" t="s">
        <v>457</v>
      </c>
      <c r="E968" s="82">
        <v>5</v>
      </c>
      <c r="F968" s="113"/>
    </row>
    <row r="969" spans="1:6" x14ac:dyDescent="0.25">
      <c r="A969" s="111"/>
      <c r="B969" s="112"/>
      <c r="C969" s="72">
        <v>14</v>
      </c>
      <c r="D969" s="81" t="s">
        <v>451</v>
      </c>
      <c r="E969" s="82">
        <v>0.1</v>
      </c>
      <c r="F969" s="113"/>
    </row>
    <row r="970" spans="1:6" x14ac:dyDescent="0.25">
      <c r="A970" s="111"/>
      <c r="B970" s="112"/>
      <c r="C970" s="72">
        <v>15</v>
      </c>
      <c r="D970" s="81" t="s">
        <v>440</v>
      </c>
      <c r="E970" s="82">
        <v>10</v>
      </c>
      <c r="F970" s="113"/>
    </row>
    <row r="971" spans="1:6" x14ac:dyDescent="0.25">
      <c r="A971" s="111"/>
      <c r="B971" s="112"/>
      <c r="C971" s="72">
        <v>16</v>
      </c>
      <c r="D971" s="81" t="s">
        <v>435</v>
      </c>
      <c r="E971" s="82">
        <v>1</v>
      </c>
      <c r="F971" s="113"/>
    </row>
    <row r="972" spans="1:6" x14ac:dyDescent="0.25">
      <c r="A972" s="111"/>
      <c r="B972" s="112"/>
      <c r="C972" s="72"/>
      <c r="D972" s="69" t="s">
        <v>33</v>
      </c>
      <c r="E972" s="65">
        <f>SUBTOTAL(9,E956:E971)</f>
        <v>80.599999999999994</v>
      </c>
      <c r="F972" s="83"/>
    </row>
    <row r="973" spans="1:6" x14ac:dyDescent="0.25">
      <c r="A973" s="111" t="s">
        <v>683</v>
      </c>
      <c r="B973" s="112" t="s">
        <v>684</v>
      </c>
      <c r="C973" s="72">
        <v>1</v>
      </c>
      <c r="D973" s="81" t="s">
        <v>447</v>
      </c>
      <c r="E973" s="82">
        <v>1</v>
      </c>
      <c r="F973" s="113">
        <v>30</v>
      </c>
    </row>
    <row r="974" spans="1:6" x14ac:dyDescent="0.25">
      <c r="A974" s="111"/>
      <c r="B974" s="112"/>
      <c r="C974" s="72">
        <v>2</v>
      </c>
      <c r="D974" s="81" t="s">
        <v>441</v>
      </c>
      <c r="E974" s="82">
        <v>6</v>
      </c>
      <c r="F974" s="113"/>
    </row>
    <row r="975" spans="1:6" x14ac:dyDescent="0.25">
      <c r="A975" s="111"/>
      <c r="B975" s="112"/>
      <c r="C975" s="72">
        <v>3</v>
      </c>
      <c r="D975" s="81" t="s">
        <v>443</v>
      </c>
      <c r="E975" s="82">
        <v>1</v>
      </c>
      <c r="F975" s="113"/>
    </row>
    <row r="976" spans="1:6" x14ac:dyDescent="0.25">
      <c r="A976" s="111"/>
      <c r="B976" s="112"/>
      <c r="C976" s="72">
        <v>4</v>
      </c>
      <c r="D976" s="81" t="s">
        <v>442</v>
      </c>
      <c r="E976" s="82">
        <v>1</v>
      </c>
      <c r="F976" s="113"/>
    </row>
    <row r="977" spans="1:6" x14ac:dyDescent="0.25">
      <c r="A977" s="111"/>
      <c r="B977" s="112"/>
      <c r="C977" s="72">
        <v>5</v>
      </c>
      <c r="D977" s="81" t="s">
        <v>434</v>
      </c>
      <c r="E977" s="82">
        <v>19</v>
      </c>
      <c r="F977" s="113"/>
    </row>
    <row r="978" spans="1:6" x14ac:dyDescent="0.25">
      <c r="A978" s="111"/>
      <c r="B978" s="112"/>
      <c r="C978" s="72">
        <v>6</v>
      </c>
      <c r="D978" s="81" t="s">
        <v>610</v>
      </c>
      <c r="E978" s="82">
        <v>1</v>
      </c>
      <c r="F978" s="113"/>
    </row>
    <row r="979" spans="1:6" x14ac:dyDescent="0.25">
      <c r="A979" s="111"/>
      <c r="B979" s="112"/>
      <c r="C979" s="72">
        <v>7</v>
      </c>
      <c r="D979" s="81" t="s">
        <v>446</v>
      </c>
      <c r="E979" s="82">
        <v>7</v>
      </c>
      <c r="F979" s="113"/>
    </row>
    <row r="980" spans="1:6" x14ac:dyDescent="0.25">
      <c r="A980" s="111"/>
      <c r="B980" s="112"/>
      <c r="C980" s="72">
        <v>8</v>
      </c>
      <c r="D980" s="81" t="s">
        <v>436</v>
      </c>
      <c r="E980" s="82">
        <v>0.5</v>
      </c>
      <c r="F980" s="113"/>
    </row>
    <row r="981" spans="1:6" x14ac:dyDescent="0.25">
      <c r="A981" s="111"/>
      <c r="B981" s="112"/>
      <c r="C981" s="72">
        <v>9</v>
      </c>
      <c r="D981" s="81" t="s">
        <v>448</v>
      </c>
      <c r="E981" s="82">
        <v>7</v>
      </c>
      <c r="F981" s="113"/>
    </row>
    <row r="982" spans="1:6" x14ac:dyDescent="0.25">
      <c r="A982" s="111"/>
      <c r="B982" s="112"/>
      <c r="C982" s="72">
        <v>10</v>
      </c>
      <c r="D982" s="81" t="s">
        <v>445</v>
      </c>
      <c r="E982" s="82">
        <v>0.1</v>
      </c>
      <c r="F982" s="113"/>
    </row>
    <row r="983" spans="1:6" x14ac:dyDescent="0.25">
      <c r="A983" s="111"/>
      <c r="B983" s="112"/>
      <c r="C983" s="72">
        <v>11</v>
      </c>
      <c r="D983" s="81" t="s">
        <v>440</v>
      </c>
      <c r="E983" s="82">
        <v>10</v>
      </c>
      <c r="F983" s="113"/>
    </row>
    <row r="984" spans="1:6" x14ac:dyDescent="0.25">
      <c r="A984" s="111"/>
      <c r="B984" s="112"/>
      <c r="C984" s="72"/>
      <c r="D984" s="69" t="s">
        <v>33</v>
      </c>
      <c r="E984" s="65">
        <f>SUBTOTAL(9,E973:E983)</f>
        <v>53.6</v>
      </c>
      <c r="F984" s="83"/>
    </row>
    <row r="985" spans="1:6" x14ac:dyDescent="0.25">
      <c r="A985" s="111" t="s">
        <v>685</v>
      </c>
      <c r="B985" s="112" t="s">
        <v>315</v>
      </c>
      <c r="C985" s="72">
        <v>1</v>
      </c>
      <c r="D985" s="81" t="s">
        <v>447</v>
      </c>
      <c r="E985" s="82">
        <v>1</v>
      </c>
      <c r="F985" s="113">
        <v>33</v>
      </c>
    </row>
    <row r="986" spans="1:6" x14ac:dyDescent="0.25">
      <c r="A986" s="111"/>
      <c r="B986" s="112"/>
      <c r="C986" s="72">
        <v>2</v>
      </c>
      <c r="D986" s="81" t="s">
        <v>441</v>
      </c>
      <c r="E986" s="82">
        <v>6</v>
      </c>
      <c r="F986" s="113"/>
    </row>
    <row r="987" spans="1:6" x14ac:dyDescent="0.25">
      <c r="A987" s="111"/>
      <c r="B987" s="112"/>
      <c r="C987" s="72">
        <v>3</v>
      </c>
      <c r="D987" s="81" t="s">
        <v>443</v>
      </c>
      <c r="E987" s="82">
        <v>1</v>
      </c>
      <c r="F987" s="113"/>
    </row>
    <row r="988" spans="1:6" x14ac:dyDescent="0.25">
      <c r="A988" s="111"/>
      <c r="B988" s="112"/>
      <c r="C988" s="72">
        <v>4</v>
      </c>
      <c r="D988" s="81" t="s">
        <v>442</v>
      </c>
      <c r="E988" s="82">
        <v>1</v>
      </c>
      <c r="F988" s="113"/>
    </row>
    <row r="989" spans="1:6" x14ac:dyDescent="0.25">
      <c r="A989" s="111"/>
      <c r="B989" s="112"/>
      <c r="C989" s="72">
        <v>5</v>
      </c>
      <c r="D989" s="81" t="s">
        <v>434</v>
      </c>
      <c r="E989" s="82">
        <v>19</v>
      </c>
      <c r="F989" s="113"/>
    </row>
    <row r="990" spans="1:6" x14ac:dyDescent="0.25">
      <c r="A990" s="111"/>
      <c r="B990" s="112"/>
      <c r="C990" s="72">
        <v>6</v>
      </c>
      <c r="D990" s="81" t="s">
        <v>610</v>
      </c>
      <c r="E990" s="82">
        <v>1</v>
      </c>
      <c r="F990" s="113"/>
    </row>
    <row r="991" spans="1:6" x14ac:dyDescent="0.25">
      <c r="A991" s="111"/>
      <c r="B991" s="112"/>
      <c r="C991" s="72">
        <v>7</v>
      </c>
      <c r="D991" s="81" t="s">
        <v>446</v>
      </c>
      <c r="E991" s="82">
        <v>7</v>
      </c>
      <c r="F991" s="113"/>
    </row>
    <row r="992" spans="1:6" x14ac:dyDescent="0.25">
      <c r="A992" s="111"/>
      <c r="B992" s="112"/>
      <c r="C992" s="72">
        <v>8</v>
      </c>
      <c r="D992" s="81" t="s">
        <v>437</v>
      </c>
      <c r="E992" s="82">
        <v>4</v>
      </c>
      <c r="F992" s="113"/>
    </row>
    <row r="993" spans="1:6" x14ac:dyDescent="0.25">
      <c r="A993" s="111"/>
      <c r="B993" s="112"/>
      <c r="C993" s="72">
        <v>9</v>
      </c>
      <c r="D993" s="81" t="s">
        <v>436</v>
      </c>
      <c r="E993" s="82">
        <v>0.5</v>
      </c>
      <c r="F993" s="113"/>
    </row>
    <row r="994" spans="1:6" x14ac:dyDescent="0.25">
      <c r="A994" s="111"/>
      <c r="B994" s="112"/>
      <c r="C994" s="72">
        <v>10</v>
      </c>
      <c r="D994" s="81" t="s">
        <v>448</v>
      </c>
      <c r="E994" s="82">
        <v>7</v>
      </c>
      <c r="F994" s="113"/>
    </row>
    <row r="995" spans="1:6" x14ac:dyDescent="0.25">
      <c r="A995" s="111"/>
      <c r="B995" s="112"/>
      <c r="C995" s="72">
        <v>11</v>
      </c>
      <c r="D995" s="81" t="s">
        <v>445</v>
      </c>
      <c r="E995" s="82">
        <v>0.1</v>
      </c>
      <c r="F995" s="113"/>
    </row>
    <row r="996" spans="1:6" x14ac:dyDescent="0.25">
      <c r="A996" s="111"/>
      <c r="B996" s="112"/>
      <c r="C996" s="72">
        <v>12</v>
      </c>
      <c r="D996" s="81" t="s">
        <v>440</v>
      </c>
      <c r="E996" s="82">
        <v>10</v>
      </c>
      <c r="F996" s="113"/>
    </row>
    <row r="997" spans="1:6" x14ac:dyDescent="0.25">
      <c r="A997" s="111"/>
      <c r="B997" s="112"/>
      <c r="C997" s="72">
        <v>13</v>
      </c>
      <c r="D997" s="81" t="s">
        <v>435</v>
      </c>
      <c r="E997" s="82">
        <v>1</v>
      </c>
      <c r="F997" s="113"/>
    </row>
    <row r="998" spans="1:6" x14ac:dyDescent="0.25">
      <c r="A998" s="111"/>
      <c r="B998" s="112"/>
      <c r="C998" s="72"/>
      <c r="D998" s="69" t="s">
        <v>33</v>
      </c>
      <c r="E998" s="65">
        <f>SUBTOTAL(9,E985:E997)</f>
        <v>58.6</v>
      </c>
      <c r="F998" s="83"/>
    </row>
    <row r="999" spans="1:6" x14ac:dyDescent="0.25">
      <c r="A999" s="111" t="s">
        <v>686</v>
      </c>
      <c r="B999" s="112" t="s">
        <v>687</v>
      </c>
      <c r="C999" s="72">
        <v>1</v>
      </c>
      <c r="D999" s="81" t="s">
        <v>447</v>
      </c>
      <c r="E999" s="82">
        <v>1</v>
      </c>
      <c r="F999" s="113">
        <v>35</v>
      </c>
    </row>
    <row r="1000" spans="1:6" x14ac:dyDescent="0.25">
      <c r="A1000" s="111"/>
      <c r="B1000" s="112"/>
      <c r="C1000" s="72">
        <v>2</v>
      </c>
      <c r="D1000" s="81" t="s">
        <v>441</v>
      </c>
      <c r="E1000" s="82">
        <v>6</v>
      </c>
      <c r="F1000" s="113"/>
    </row>
    <row r="1001" spans="1:6" x14ac:dyDescent="0.25">
      <c r="A1001" s="111"/>
      <c r="B1001" s="112"/>
      <c r="C1001" s="72">
        <v>3</v>
      </c>
      <c r="D1001" s="81" t="s">
        <v>443</v>
      </c>
      <c r="E1001" s="82">
        <v>1</v>
      </c>
      <c r="F1001" s="113"/>
    </row>
    <row r="1002" spans="1:6" x14ac:dyDescent="0.25">
      <c r="A1002" s="111"/>
      <c r="B1002" s="112"/>
      <c r="C1002" s="72">
        <v>4</v>
      </c>
      <c r="D1002" s="81" t="s">
        <v>442</v>
      </c>
      <c r="E1002" s="82">
        <v>1</v>
      </c>
      <c r="F1002" s="113"/>
    </row>
    <row r="1003" spans="1:6" x14ac:dyDescent="0.25">
      <c r="A1003" s="111"/>
      <c r="B1003" s="112"/>
      <c r="C1003" s="72">
        <v>5</v>
      </c>
      <c r="D1003" s="81" t="s">
        <v>434</v>
      </c>
      <c r="E1003" s="82">
        <v>19</v>
      </c>
      <c r="F1003" s="113"/>
    </row>
    <row r="1004" spans="1:6" x14ac:dyDescent="0.25">
      <c r="A1004" s="111"/>
      <c r="B1004" s="112"/>
      <c r="C1004" s="72">
        <v>6</v>
      </c>
      <c r="D1004" s="81" t="s">
        <v>610</v>
      </c>
      <c r="E1004" s="82">
        <v>1</v>
      </c>
      <c r="F1004" s="113"/>
    </row>
    <row r="1005" spans="1:6" x14ac:dyDescent="0.25">
      <c r="A1005" s="111"/>
      <c r="B1005" s="112"/>
      <c r="C1005" s="72">
        <v>7</v>
      </c>
      <c r="D1005" s="81" t="s">
        <v>614</v>
      </c>
      <c r="E1005" s="82">
        <v>4</v>
      </c>
      <c r="F1005" s="113"/>
    </row>
    <row r="1006" spans="1:6" x14ac:dyDescent="0.25">
      <c r="A1006" s="111"/>
      <c r="B1006" s="112"/>
      <c r="C1006" s="72">
        <v>8</v>
      </c>
      <c r="D1006" s="81" t="s">
        <v>446</v>
      </c>
      <c r="E1006" s="82">
        <v>7</v>
      </c>
      <c r="F1006" s="113"/>
    </row>
    <row r="1007" spans="1:6" x14ac:dyDescent="0.25">
      <c r="A1007" s="111"/>
      <c r="B1007" s="112"/>
      <c r="C1007" s="72">
        <v>9</v>
      </c>
      <c r="D1007" s="81" t="s">
        <v>437</v>
      </c>
      <c r="E1007" s="82">
        <v>4</v>
      </c>
      <c r="F1007" s="113"/>
    </row>
    <row r="1008" spans="1:6" x14ac:dyDescent="0.25">
      <c r="A1008" s="111"/>
      <c r="B1008" s="112"/>
      <c r="C1008" s="72">
        <v>10</v>
      </c>
      <c r="D1008" s="81" t="s">
        <v>436</v>
      </c>
      <c r="E1008" s="82">
        <v>0.5</v>
      </c>
      <c r="F1008" s="113"/>
    </row>
    <row r="1009" spans="1:6" x14ac:dyDescent="0.25">
      <c r="A1009" s="111"/>
      <c r="B1009" s="112"/>
      <c r="C1009" s="72">
        <v>11</v>
      </c>
      <c r="D1009" s="81" t="s">
        <v>448</v>
      </c>
      <c r="E1009" s="82">
        <v>7</v>
      </c>
      <c r="F1009" s="113"/>
    </row>
    <row r="1010" spans="1:6" x14ac:dyDescent="0.25">
      <c r="A1010" s="111"/>
      <c r="B1010" s="112"/>
      <c r="C1010" s="72">
        <v>12</v>
      </c>
      <c r="D1010" s="81" t="s">
        <v>445</v>
      </c>
      <c r="E1010" s="82">
        <v>0.1</v>
      </c>
      <c r="F1010" s="113"/>
    </row>
    <row r="1011" spans="1:6" x14ac:dyDescent="0.25">
      <c r="A1011" s="111"/>
      <c r="B1011" s="112"/>
      <c r="C1011" s="72">
        <v>13</v>
      </c>
      <c r="D1011" s="81" t="s">
        <v>440</v>
      </c>
      <c r="E1011" s="82">
        <v>10</v>
      </c>
      <c r="F1011" s="113"/>
    </row>
    <row r="1012" spans="1:6" x14ac:dyDescent="0.25">
      <c r="A1012" s="111"/>
      <c r="B1012" s="112"/>
      <c r="C1012" s="72">
        <v>14</v>
      </c>
      <c r="D1012" s="81" t="s">
        <v>435</v>
      </c>
      <c r="E1012" s="82">
        <v>1</v>
      </c>
      <c r="F1012" s="113"/>
    </row>
    <row r="1013" spans="1:6" x14ac:dyDescent="0.25">
      <c r="A1013" s="111"/>
      <c r="B1013" s="112"/>
      <c r="C1013" s="72"/>
      <c r="D1013" s="69" t="s">
        <v>33</v>
      </c>
      <c r="E1013" s="65">
        <f>SUBTOTAL(9,E999:E1012)</f>
        <v>62.6</v>
      </c>
      <c r="F1013" s="83"/>
    </row>
    <row r="1014" spans="1:6" x14ac:dyDescent="0.25">
      <c r="A1014" s="111" t="s">
        <v>688</v>
      </c>
      <c r="B1014" s="112" t="s">
        <v>689</v>
      </c>
      <c r="C1014" s="72">
        <v>1</v>
      </c>
      <c r="D1014" s="81" t="s">
        <v>447</v>
      </c>
      <c r="E1014" s="82">
        <v>1</v>
      </c>
      <c r="F1014" s="113">
        <v>31</v>
      </c>
    </row>
    <row r="1015" spans="1:6" x14ac:dyDescent="0.25">
      <c r="A1015" s="111"/>
      <c r="B1015" s="112"/>
      <c r="C1015" s="72">
        <v>2</v>
      </c>
      <c r="D1015" s="81" t="s">
        <v>441</v>
      </c>
      <c r="E1015" s="82">
        <v>6</v>
      </c>
      <c r="F1015" s="113"/>
    </row>
    <row r="1016" spans="1:6" x14ac:dyDescent="0.25">
      <c r="A1016" s="111"/>
      <c r="B1016" s="112"/>
      <c r="C1016" s="72">
        <v>3</v>
      </c>
      <c r="D1016" s="81" t="s">
        <v>443</v>
      </c>
      <c r="E1016" s="82">
        <v>1</v>
      </c>
      <c r="F1016" s="113"/>
    </row>
    <row r="1017" spans="1:6" x14ac:dyDescent="0.25">
      <c r="A1017" s="111"/>
      <c r="B1017" s="112"/>
      <c r="C1017" s="72">
        <v>4</v>
      </c>
      <c r="D1017" s="81" t="s">
        <v>442</v>
      </c>
      <c r="E1017" s="82">
        <v>1</v>
      </c>
      <c r="F1017" s="113"/>
    </row>
    <row r="1018" spans="1:6" x14ac:dyDescent="0.25">
      <c r="A1018" s="111"/>
      <c r="B1018" s="112"/>
      <c r="C1018" s="72">
        <v>5</v>
      </c>
      <c r="D1018" s="81" t="s">
        <v>434</v>
      </c>
      <c r="E1018" s="82">
        <v>19</v>
      </c>
      <c r="F1018" s="113"/>
    </row>
    <row r="1019" spans="1:6" x14ac:dyDescent="0.25">
      <c r="A1019" s="111"/>
      <c r="B1019" s="112"/>
      <c r="C1019" s="72">
        <v>6</v>
      </c>
      <c r="D1019" s="81" t="s">
        <v>610</v>
      </c>
      <c r="E1019" s="82">
        <v>1</v>
      </c>
      <c r="F1019" s="113"/>
    </row>
    <row r="1020" spans="1:6" x14ac:dyDescent="0.25">
      <c r="A1020" s="111"/>
      <c r="B1020" s="112"/>
      <c r="C1020" s="72">
        <v>7</v>
      </c>
      <c r="D1020" s="81" t="s">
        <v>446</v>
      </c>
      <c r="E1020" s="82">
        <v>7</v>
      </c>
      <c r="F1020" s="113"/>
    </row>
    <row r="1021" spans="1:6" x14ac:dyDescent="0.25">
      <c r="A1021" s="111"/>
      <c r="B1021" s="112"/>
      <c r="C1021" s="72">
        <v>8</v>
      </c>
      <c r="D1021" s="81" t="s">
        <v>444</v>
      </c>
      <c r="E1021" s="82">
        <v>0.1</v>
      </c>
      <c r="F1021" s="113"/>
    </row>
    <row r="1022" spans="1:6" x14ac:dyDescent="0.25">
      <c r="A1022" s="111"/>
      <c r="B1022" s="112"/>
      <c r="C1022" s="72">
        <v>9</v>
      </c>
      <c r="D1022" s="81" t="s">
        <v>440</v>
      </c>
      <c r="E1022" s="82">
        <v>10</v>
      </c>
      <c r="F1022" s="113"/>
    </row>
    <row r="1023" spans="1:6" x14ac:dyDescent="0.25">
      <c r="A1023" s="111"/>
      <c r="B1023" s="112"/>
      <c r="C1023" s="72"/>
      <c r="D1023" s="69" t="s">
        <v>33</v>
      </c>
      <c r="E1023" s="65">
        <f>SUBTOTAL(9,E1014:E1022)</f>
        <v>46.1</v>
      </c>
      <c r="F1023" s="83"/>
    </row>
    <row r="1024" spans="1:6" x14ac:dyDescent="0.25">
      <c r="A1024" s="111" t="s">
        <v>690</v>
      </c>
      <c r="B1024" s="112" t="s">
        <v>316</v>
      </c>
      <c r="C1024" s="72">
        <v>1</v>
      </c>
      <c r="D1024" s="81" t="s">
        <v>447</v>
      </c>
      <c r="E1024" s="82">
        <v>1</v>
      </c>
      <c r="F1024" s="113">
        <v>31</v>
      </c>
    </row>
    <row r="1025" spans="1:6" x14ac:dyDescent="0.25">
      <c r="A1025" s="111"/>
      <c r="B1025" s="112"/>
      <c r="C1025" s="72">
        <v>2</v>
      </c>
      <c r="D1025" s="81" t="s">
        <v>441</v>
      </c>
      <c r="E1025" s="82">
        <v>6</v>
      </c>
      <c r="F1025" s="113"/>
    </row>
    <row r="1026" spans="1:6" x14ac:dyDescent="0.25">
      <c r="A1026" s="111"/>
      <c r="B1026" s="112"/>
      <c r="C1026" s="72">
        <v>3</v>
      </c>
      <c r="D1026" s="81" t="s">
        <v>443</v>
      </c>
      <c r="E1026" s="82">
        <v>1</v>
      </c>
      <c r="F1026" s="113"/>
    </row>
    <row r="1027" spans="1:6" x14ac:dyDescent="0.25">
      <c r="A1027" s="111"/>
      <c r="B1027" s="112"/>
      <c r="C1027" s="72">
        <v>4</v>
      </c>
      <c r="D1027" s="81" t="s">
        <v>442</v>
      </c>
      <c r="E1027" s="82">
        <v>1</v>
      </c>
      <c r="F1027" s="113"/>
    </row>
    <row r="1028" spans="1:6" x14ac:dyDescent="0.25">
      <c r="A1028" s="111"/>
      <c r="B1028" s="112"/>
      <c r="C1028" s="72">
        <v>5</v>
      </c>
      <c r="D1028" s="81" t="s">
        <v>434</v>
      </c>
      <c r="E1028" s="82">
        <v>19</v>
      </c>
      <c r="F1028" s="113"/>
    </row>
    <row r="1029" spans="1:6" x14ac:dyDescent="0.25">
      <c r="A1029" s="111"/>
      <c r="B1029" s="112"/>
      <c r="C1029" s="72">
        <v>6</v>
      </c>
      <c r="D1029" s="81" t="s">
        <v>610</v>
      </c>
      <c r="E1029" s="82">
        <v>1</v>
      </c>
      <c r="F1029" s="113"/>
    </row>
    <row r="1030" spans="1:6" x14ac:dyDescent="0.25">
      <c r="A1030" s="111"/>
      <c r="B1030" s="112"/>
      <c r="C1030" s="72">
        <v>7</v>
      </c>
      <c r="D1030" s="81" t="s">
        <v>446</v>
      </c>
      <c r="E1030" s="82">
        <v>7</v>
      </c>
      <c r="F1030" s="113"/>
    </row>
    <row r="1031" spans="1:6" x14ac:dyDescent="0.25">
      <c r="A1031" s="111"/>
      <c r="B1031" s="112"/>
      <c r="C1031" s="72">
        <v>8</v>
      </c>
      <c r="D1031" s="81" t="s">
        <v>437</v>
      </c>
      <c r="E1031" s="82">
        <v>4</v>
      </c>
      <c r="F1031" s="113"/>
    </row>
    <row r="1032" spans="1:6" x14ac:dyDescent="0.25">
      <c r="A1032" s="111"/>
      <c r="B1032" s="112"/>
      <c r="C1032" s="72">
        <v>9</v>
      </c>
      <c r="D1032" s="81" t="s">
        <v>436</v>
      </c>
      <c r="E1032" s="82">
        <v>0.5</v>
      </c>
      <c r="F1032" s="113"/>
    </row>
    <row r="1033" spans="1:6" x14ac:dyDescent="0.25">
      <c r="A1033" s="111"/>
      <c r="B1033" s="112"/>
      <c r="C1033" s="72">
        <v>10</v>
      </c>
      <c r="D1033" s="81" t="s">
        <v>444</v>
      </c>
      <c r="E1033" s="82">
        <v>0.1</v>
      </c>
      <c r="F1033" s="113"/>
    </row>
    <row r="1034" spans="1:6" x14ac:dyDescent="0.25">
      <c r="A1034" s="111"/>
      <c r="B1034" s="112"/>
      <c r="C1034" s="72">
        <v>11</v>
      </c>
      <c r="D1034" s="81" t="s">
        <v>440</v>
      </c>
      <c r="E1034" s="82">
        <v>10</v>
      </c>
      <c r="F1034" s="113"/>
    </row>
    <row r="1035" spans="1:6" x14ac:dyDescent="0.25">
      <c r="A1035" s="111"/>
      <c r="B1035" s="112"/>
      <c r="C1035" s="72">
        <v>12</v>
      </c>
      <c r="D1035" s="81" t="s">
        <v>435</v>
      </c>
      <c r="E1035" s="82">
        <v>1</v>
      </c>
      <c r="F1035" s="113"/>
    </row>
    <row r="1036" spans="1:6" x14ac:dyDescent="0.25">
      <c r="A1036" s="111"/>
      <c r="B1036" s="112"/>
      <c r="C1036" s="72"/>
      <c r="D1036" s="69" t="s">
        <v>33</v>
      </c>
      <c r="E1036" s="65">
        <f>SUBTOTAL(9,E1024:E1035)</f>
        <v>51.6</v>
      </c>
      <c r="F1036" s="83"/>
    </row>
    <row r="1037" spans="1:6" x14ac:dyDescent="0.25">
      <c r="A1037" s="111" t="s">
        <v>691</v>
      </c>
      <c r="B1037" s="112" t="s">
        <v>317</v>
      </c>
      <c r="C1037" s="72">
        <v>1</v>
      </c>
      <c r="D1037" s="81" t="s">
        <v>447</v>
      </c>
      <c r="E1037" s="82">
        <v>1</v>
      </c>
      <c r="F1037" s="113">
        <v>31</v>
      </c>
    </row>
    <row r="1038" spans="1:6" x14ac:dyDescent="0.25">
      <c r="A1038" s="111"/>
      <c r="B1038" s="112"/>
      <c r="C1038" s="72">
        <v>2</v>
      </c>
      <c r="D1038" s="81" t="s">
        <v>441</v>
      </c>
      <c r="E1038" s="82">
        <v>6</v>
      </c>
      <c r="F1038" s="113"/>
    </row>
    <row r="1039" spans="1:6" x14ac:dyDescent="0.25">
      <c r="A1039" s="111"/>
      <c r="B1039" s="112"/>
      <c r="C1039" s="72">
        <v>3</v>
      </c>
      <c r="D1039" s="81" t="s">
        <v>443</v>
      </c>
      <c r="E1039" s="82">
        <v>1</v>
      </c>
      <c r="F1039" s="113"/>
    </row>
    <row r="1040" spans="1:6" x14ac:dyDescent="0.25">
      <c r="A1040" s="111"/>
      <c r="B1040" s="112"/>
      <c r="C1040" s="72">
        <v>4</v>
      </c>
      <c r="D1040" s="81" t="s">
        <v>442</v>
      </c>
      <c r="E1040" s="82">
        <v>1</v>
      </c>
      <c r="F1040" s="113"/>
    </row>
    <row r="1041" spans="1:6" x14ac:dyDescent="0.25">
      <c r="A1041" s="111"/>
      <c r="B1041" s="112"/>
      <c r="C1041" s="72">
        <v>5</v>
      </c>
      <c r="D1041" s="81" t="s">
        <v>434</v>
      </c>
      <c r="E1041" s="82">
        <v>19</v>
      </c>
      <c r="F1041" s="113"/>
    </row>
    <row r="1042" spans="1:6" x14ac:dyDescent="0.25">
      <c r="A1042" s="111"/>
      <c r="B1042" s="112"/>
      <c r="C1042" s="72">
        <v>6</v>
      </c>
      <c r="D1042" s="81" t="s">
        <v>610</v>
      </c>
      <c r="E1042" s="82">
        <v>1</v>
      </c>
      <c r="F1042" s="113"/>
    </row>
    <row r="1043" spans="1:6" x14ac:dyDescent="0.25">
      <c r="A1043" s="111"/>
      <c r="B1043" s="112"/>
      <c r="C1043" s="72">
        <v>7</v>
      </c>
      <c r="D1043" s="81" t="s">
        <v>614</v>
      </c>
      <c r="E1043" s="82">
        <v>4</v>
      </c>
      <c r="F1043" s="113"/>
    </row>
    <row r="1044" spans="1:6" x14ac:dyDescent="0.25">
      <c r="A1044" s="111"/>
      <c r="B1044" s="112"/>
      <c r="C1044" s="72">
        <v>8</v>
      </c>
      <c r="D1044" s="81" t="s">
        <v>446</v>
      </c>
      <c r="E1044" s="82">
        <v>7</v>
      </c>
      <c r="F1044" s="113"/>
    </row>
    <row r="1045" spans="1:6" x14ac:dyDescent="0.25">
      <c r="A1045" s="111"/>
      <c r="B1045" s="112"/>
      <c r="C1045" s="72">
        <v>9</v>
      </c>
      <c r="D1045" s="81" t="s">
        <v>437</v>
      </c>
      <c r="E1045" s="82">
        <v>4</v>
      </c>
      <c r="F1045" s="113"/>
    </row>
    <row r="1046" spans="1:6" x14ac:dyDescent="0.25">
      <c r="A1046" s="111"/>
      <c r="B1046" s="112"/>
      <c r="C1046" s="72">
        <v>10</v>
      </c>
      <c r="D1046" s="81" t="s">
        <v>436</v>
      </c>
      <c r="E1046" s="82">
        <v>0.5</v>
      </c>
      <c r="F1046" s="113"/>
    </row>
    <row r="1047" spans="1:6" x14ac:dyDescent="0.25">
      <c r="A1047" s="111"/>
      <c r="B1047" s="112"/>
      <c r="C1047" s="72">
        <v>11</v>
      </c>
      <c r="D1047" s="81" t="s">
        <v>444</v>
      </c>
      <c r="E1047" s="82">
        <v>0.1</v>
      </c>
      <c r="F1047" s="113"/>
    </row>
    <row r="1048" spans="1:6" x14ac:dyDescent="0.25">
      <c r="A1048" s="111"/>
      <c r="B1048" s="112"/>
      <c r="C1048" s="72">
        <v>12</v>
      </c>
      <c r="D1048" s="81" t="s">
        <v>440</v>
      </c>
      <c r="E1048" s="82">
        <v>10</v>
      </c>
      <c r="F1048" s="113"/>
    </row>
    <row r="1049" spans="1:6" x14ac:dyDescent="0.25">
      <c r="A1049" s="111"/>
      <c r="B1049" s="112"/>
      <c r="C1049" s="72">
        <v>13</v>
      </c>
      <c r="D1049" s="81" t="s">
        <v>435</v>
      </c>
      <c r="E1049" s="82">
        <v>1</v>
      </c>
      <c r="F1049" s="113"/>
    </row>
    <row r="1050" spans="1:6" x14ac:dyDescent="0.25">
      <c r="A1050" s="111"/>
      <c r="B1050" s="112"/>
      <c r="C1050" s="72"/>
      <c r="D1050" s="69" t="s">
        <v>33</v>
      </c>
      <c r="E1050" s="65">
        <f>SUBTOTAL(9,E1037:E1049)</f>
        <v>55.6</v>
      </c>
      <c r="F1050" s="83"/>
    </row>
    <row r="1051" spans="1:6" x14ac:dyDescent="0.25">
      <c r="A1051" s="111" t="s">
        <v>692</v>
      </c>
      <c r="B1051" s="112" t="s">
        <v>318</v>
      </c>
      <c r="C1051" s="72">
        <v>1</v>
      </c>
      <c r="D1051" s="81" t="s">
        <v>441</v>
      </c>
      <c r="E1051" s="82">
        <v>6</v>
      </c>
      <c r="F1051" s="113">
        <v>10</v>
      </c>
    </row>
    <row r="1052" spans="1:6" x14ac:dyDescent="0.25">
      <c r="A1052" s="111"/>
      <c r="B1052" s="112"/>
      <c r="C1052" s="72">
        <v>2</v>
      </c>
      <c r="D1052" s="81" t="s">
        <v>443</v>
      </c>
      <c r="E1052" s="82">
        <v>1</v>
      </c>
      <c r="F1052" s="113"/>
    </row>
    <row r="1053" spans="1:6" x14ac:dyDescent="0.25">
      <c r="A1053" s="111"/>
      <c r="B1053" s="112"/>
      <c r="C1053" s="72">
        <v>3</v>
      </c>
      <c r="D1053" s="81" t="s">
        <v>442</v>
      </c>
      <c r="E1053" s="82">
        <v>1</v>
      </c>
      <c r="F1053" s="113"/>
    </row>
    <row r="1054" spans="1:6" x14ac:dyDescent="0.25">
      <c r="A1054" s="111"/>
      <c r="B1054" s="112"/>
      <c r="C1054" s="72">
        <v>4</v>
      </c>
      <c r="D1054" s="81" t="s">
        <v>440</v>
      </c>
      <c r="E1054" s="82">
        <v>10</v>
      </c>
      <c r="F1054" s="113"/>
    </row>
    <row r="1055" spans="1:6" x14ac:dyDescent="0.25">
      <c r="A1055" s="111"/>
      <c r="B1055" s="112"/>
      <c r="C1055" s="72"/>
      <c r="D1055" s="69" t="s">
        <v>33</v>
      </c>
      <c r="E1055" s="65">
        <f>SUBTOTAL(9,E1051:E1054)</f>
        <v>18</v>
      </c>
      <c r="F1055" s="83"/>
    </row>
    <row r="1056" spans="1:6" x14ac:dyDescent="0.25">
      <c r="A1056" s="111" t="s">
        <v>693</v>
      </c>
      <c r="B1056" s="112" t="s">
        <v>694</v>
      </c>
      <c r="C1056" s="72">
        <v>1</v>
      </c>
      <c r="D1056" s="81" t="s">
        <v>434</v>
      </c>
      <c r="E1056" s="82">
        <v>19</v>
      </c>
      <c r="F1056" s="113">
        <v>19</v>
      </c>
    </row>
    <row r="1057" spans="1:6" x14ac:dyDescent="0.25">
      <c r="A1057" s="111"/>
      <c r="B1057" s="112"/>
      <c r="C1057" s="72">
        <v>2</v>
      </c>
      <c r="D1057" s="81" t="s">
        <v>614</v>
      </c>
      <c r="E1057" s="82">
        <v>4</v>
      </c>
      <c r="F1057" s="113"/>
    </row>
    <row r="1058" spans="1:6" x14ac:dyDescent="0.25">
      <c r="A1058" s="111"/>
      <c r="B1058" s="112"/>
      <c r="C1058" s="72"/>
      <c r="D1058" s="69" t="s">
        <v>33</v>
      </c>
      <c r="E1058" s="65">
        <f>SUBTOTAL(9,E1056:E1057)</f>
        <v>23</v>
      </c>
      <c r="F1058" s="83"/>
    </row>
    <row r="1059" spans="1:6" x14ac:dyDescent="0.25">
      <c r="A1059" s="111" t="s">
        <v>695</v>
      </c>
      <c r="B1059" s="112" t="s">
        <v>696</v>
      </c>
      <c r="C1059" s="72">
        <v>1</v>
      </c>
      <c r="D1059" s="81" t="s">
        <v>438</v>
      </c>
      <c r="E1059" s="82">
        <v>9</v>
      </c>
      <c r="F1059" s="113">
        <v>10</v>
      </c>
    </row>
    <row r="1060" spans="1:6" x14ac:dyDescent="0.25">
      <c r="A1060" s="111"/>
      <c r="B1060" s="112"/>
      <c r="C1060" s="72">
        <v>2</v>
      </c>
      <c r="D1060" s="81" t="s">
        <v>439</v>
      </c>
      <c r="E1060" s="82">
        <v>9</v>
      </c>
      <c r="F1060" s="113"/>
    </row>
    <row r="1061" spans="1:6" x14ac:dyDescent="0.25">
      <c r="A1061" s="111"/>
      <c r="B1061" s="112"/>
      <c r="C1061" s="72"/>
      <c r="D1061" s="69" t="s">
        <v>33</v>
      </c>
      <c r="E1061" s="65">
        <f>SUBTOTAL(9,E1059:E1060)</f>
        <v>18</v>
      </c>
      <c r="F1061" s="80"/>
    </row>
  </sheetData>
  <autoFilter ref="A3:F1060" xr:uid="{80F212BD-346B-47C7-83CE-B4C14A6102B7}"/>
  <mergeCells count="178">
    <mergeCell ref="A1024:A1036"/>
    <mergeCell ref="B1024:B1036"/>
    <mergeCell ref="F1024:F1035"/>
    <mergeCell ref="A1037:A1050"/>
    <mergeCell ref="B1037:B1050"/>
    <mergeCell ref="F1037:F1049"/>
    <mergeCell ref="A1059:A1061"/>
    <mergeCell ref="B1059:B1061"/>
    <mergeCell ref="F1059:F1060"/>
    <mergeCell ref="A1051:A1055"/>
    <mergeCell ref="B1051:B1055"/>
    <mergeCell ref="F1051:F1054"/>
    <mergeCell ref="A1056:A1058"/>
    <mergeCell ref="B1056:B1058"/>
    <mergeCell ref="F1056:F1057"/>
    <mergeCell ref="A985:A998"/>
    <mergeCell ref="B985:B998"/>
    <mergeCell ref="F985:F997"/>
    <mergeCell ref="A999:A1013"/>
    <mergeCell ref="B999:B1013"/>
    <mergeCell ref="F999:F1012"/>
    <mergeCell ref="A1014:A1023"/>
    <mergeCell ref="B1014:B1023"/>
    <mergeCell ref="F1014:F1022"/>
    <mergeCell ref="A940:A955"/>
    <mergeCell ref="B940:B955"/>
    <mergeCell ref="F940:F954"/>
    <mergeCell ref="A956:A972"/>
    <mergeCell ref="B956:B972"/>
    <mergeCell ref="F956:F971"/>
    <mergeCell ref="A973:A984"/>
    <mergeCell ref="B973:B984"/>
    <mergeCell ref="F973:F983"/>
    <mergeCell ref="A877:A900"/>
    <mergeCell ref="B877:B900"/>
    <mergeCell ref="F877:F899"/>
    <mergeCell ref="A901:A926"/>
    <mergeCell ref="B901:B926"/>
    <mergeCell ref="F901:F925"/>
    <mergeCell ref="A927:A939"/>
    <mergeCell ref="B927:B939"/>
    <mergeCell ref="F927:F938"/>
    <mergeCell ref="A810:A831"/>
    <mergeCell ref="B810:B831"/>
    <mergeCell ref="F810:F830"/>
    <mergeCell ref="A832:A855"/>
    <mergeCell ref="B832:B855"/>
    <mergeCell ref="F832:F854"/>
    <mergeCell ref="A856:A876"/>
    <mergeCell ref="B856:B876"/>
    <mergeCell ref="F856:F875"/>
    <mergeCell ref="A738:A763"/>
    <mergeCell ref="B738:B763"/>
    <mergeCell ref="F738:F762"/>
    <mergeCell ref="A764:A790"/>
    <mergeCell ref="B764:B790"/>
    <mergeCell ref="F764:F789"/>
    <mergeCell ref="A791:A809"/>
    <mergeCell ref="B791:B809"/>
    <mergeCell ref="F791:F808"/>
    <mergeCell ref="A668:A689"/>
    <mergeCell ref="B668:B689"/>
    <mergeCell ref="F668:F688"/>
    <mergeCell ref="A690:A712"/>
    <mergeCell ref="B690:B712"/>
    <mergeCell ref="F690:F711"/>
    <mergeCell ref="A713:A737"/>
    <mergeCell ref="B713:B737"/>
    <mergeCell ref="F713:F736"/>
    <mergeCell ref="A603:A621"/>
    <mergeCell ref="B603:B621"/>
    <mergeCell ref="F603:F620"/>
    <mergeCell ref="A622:A643"/>
    <mergeCell ref="B622:B643"/>
    <mergeCell ref="F622:F642"/>
    <mergeCell ref="A644:A667"/>
    <mergeCell ref="B644:B667"/>
    <mergeCell ref="F644:F666"/>
    <mergeCell ref="A523:A546"/>
    <mergeCell ref="B523:B546"/>
    <mergeCell ref="F523:F545"/>
    <mergeCell ref="A547:A573"/>
    <mergeCell ref="B547:B573"/>
    <mergeCell ref="F547:F572"/>
    <mergeCell ref="A574:A602"/>
    <mergeCell ref="B574:B602"/>
    <mergeCell ref="F574:F601"/>
    <mergeCell ref="A513:A516"/>
    <mergeCell ref="B513:B516"/>
    <mergeCell ref="F513:F515"/>
    <mergeCell ref="A517:A519"/>
    <mergeCell ref="B517:B519"/>
    <mergeCell ref="F517:F518"/>
    <mergeCell ref="A520:A522"/>
    <mergeCell ref="B520:B522"/>
    <mergeCell ref="F520:F521"/>
    <mergeCell ref="A481:A489"/>
    <mergeCell ref="B481:B489"/>
    <mergeCell ref="F481:F488"/>
    <mergeCell ref="A490:A500"/>
    <mergeCell ref="B490:B500"/>
    <mergeCell ref="F490:F499"/>
    <mergeCell ref="A501:A512"/>
    <mergeCell ref="B501:B512"/>
    <mergeCell ref="F501:F511"/>
    <mergeCell ref="A445:A455"/>
    <mergeCell ref="B445:B455"/>
    <mergeCell ref="F445:F454"/>
    <mergeCell ref="A456:A467"/>
    <mergeCell ref="B456:B467"/>
    <mergeCell ref="F456:F466"/>
    <mergeCell ref="A468:A480"/>
    <mergeCell ref="B468:B480"/>
    <mergeCell ref="F468:F479"/>
    <mergeCell ref="A392:A405"/>
    <mergeCell ref="B392:B405"/>
    <mergeCell ref="F392:F404"/>
    <mergeCell ref="A406:A420"/>
    <mergeCell ref="B406:B420"/>
    <mergeCell ref="F406:F419"/>
    <mergeCell ref="A421:A444"/>
    <mergeCell ref="B421:B444"/>
    <mergeCell ref="F421:F443"/>
    <mergeCell ref="A334:A355"/>
    <mergeCell ref="B334:B355"/>
    <mergeCell ref="F334:F354"/>
    <mergeCell ref="A356:A379"/>
    <mergeCell ref="B356:B379"/>
    <mergeCell ref="F356:F378"/>
    <mergeCell ref="A380:A391"/>
    <mergeCell ref="B380:B391"/>
    <mergeCell ref="F380:F390"/>
    <mergeCell ref="A272:A291"/>
    <mergeCell ref="B272:B291"/>
    <mergeCell ref="F272:F290"/>
    <mergeCell ref="A292:A313"/>
    <mergeCell ref="B292:B313"/>
    <mergeCell ref="F292:F312"/>
    <mergeCell ref="A314:A333"/>
    <mergeCell ref="B314:B333"/>
    <mergeCell ref="F314:F332"/>
    <mergeCell ref="A205:A228"/>
    <mergeCell ref="B205:B228"/>
    <mergeCell ref="F205:F227"/>
    <mergeCell ref="A229:A253"/>
    <mergeCell ref="B229:B253"/>
    <mergeCell ref="F229:F252"/>
    <mergeCell ref="A254:A271"/>
    <mergeCell ref="B254:B271"/>
    <mergeCell ref="F254:F270"/>
    <mergeCell ref="A139:A159"/>
    <mergeCell ref="B139:B159"/>
    <mergeCell ref="F139:F158"/>
    <mergeCell ref="A160:A181"/>
    <mergeCell ref="B160:B181"/>
    <mergeCell ref="F160:F180"/>
    <mergeCell ref="A182:A204"/>
    <mergeCell ref="B182:B204"/>
    <mergeCell ref="F182:F203"/>
    <mergeCell ref="A79:A96"/>
    <mergeCell ref="B79:B96"/>
    <mergeCell ref="F79:F95"/>
    <mergeCell ref="A97:A116"/>
    <mergeCell ref="B97:B116"/>
    <mergeCell ref="F97:F115"/>
    <mergeCell ref="A117:A138"/>
    <mergeCell ref="B117:B138"/>
    <mergeCell ref="F117:F137"/>
    <mergeCell ref="A2:F2"/>
    <mergeCell ref="A4:A26"/>
    <mergeCell ref="B4:B26"/>
    <mergeCell ref="F4:F25"/>
    <mergeCell ref="A27:A51"/>
    <mergeCell ref="B27:B51"/>
    <mergeCell ref="F27:F50"/>
    <mergeCell ref="A52:A78"/>
    <mergeCell ref="B52:B78"/>
    <mergeCell ref="F52:F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E022-58EC-49D5-BF67-7CC615EBCA0C}">
  <dimension ref="A2:F87"/>
  <sheetViews>
    <sheetView topLeftCell="A65" workbookViewId="0">
      <selection activeCell="A2" sqref="A2:F87"/>
    </sheetView>
  </sheetViews>
  <sheetFormatPr defaultRowHeight="15" x14ac:dyDescent="0.25"/>
  <cols>
    <col min="2" max="2" width="30.7109375" style="29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88" t="s">
        <v>579</v>
      </c>
      <c r="B2" s="88"/>
      <c r="C2" s="88"/>
      <c r="D2" s="88"/>
      <c r="E2" s="88"/>
      <c r="F2" s="88"/>
    </row>
    <row r="3" spans="1:6" ht="66.2" customHeight="1" x14ac:dyDescent="0.25">
      <c r="A3" s="7" t="s">
        <v>27</v>
      </c>
      <c r="B3" s="7" t="s">
        <v>0</v>
      </c>
      <c r="C3" s="7" t="s">
        <v>319</v>
      </c>
      <c r="D3" s="2" t="s">
        <v>28</v>
      </c>
      <c r="E3" s="7" t="s">
        <v>521</v>
      </c>
      <c r="F3" s="7" t="s">
        <v>520</v>
      </c>
    </row>
    <row r="4" spans="1:6" ht="15.75" customHeight="1" x14ac:dyDescent="0.25">
      <c r="A4" s="85">
        <v>1</v>
      </c>
      <c r="B4" s="91" t="s">
        <v>599</v>
      </c>
      <c r="C4" s="6">
        <v>1</v>
      </c>
      <c r="D4" s="46" t="s">
        <v>580</v>
      </c>
      <c r="E4" s="49">
        <v>4</v>
      </c>
      <c r="F4" s="87">
        <v>14</v>
      </c>
    </row>
    <row r="5" spans="1:6" ht="15.75" x14ac:dyDescent="0.25">
      <c r="A5" s="85"/>
      <c r="B5" s="91"/>
      <c r="C5" s="6">
        <v>2</v>
      </c>
      <c r="D5" s="46" t="s">
        <v>581</v>
      </c>
      <c r="E5" s="49">
        <v>2</v>
      </c>
      <c r="F5" s="87"/>
    </row>
    <row r="6" spans="1:6" ht="15.75" x14ac:dyDescent="0.25">
      <c r="A6" s="85"/>
      <c r="B6" s="91"/>
      <c r="C6" s="6">
        <v>3</v>
      </c>
      <c r="D6" s="46" t="s">
        <v>582</v>
      </c>
      <c r="E6" s="49">
        <v>2</v>
      </c>
      <c r="F6" s="87"/>
    </row>
    <row r="7" spans="1:6" ht="15.75" x14ac:dyDescent="0.25">
      <c r="A7" s="85"/>
      <c r="B7" s="91"/>
      <c r="C7" s="6">
        <v>4</v>
      </c>
      <c r="D7" s="46" t="s">
        <v>583</v>
      </c>
      <c r="E7" s="49">
        <v>4.75</v>
      </c>
      <c r="F7" s="87"/>
    </row>
    <row r="8" spans="1:6" ht="15.75" x14ac:dyDescent="0.25">
      <c r="A8" s="85"/>
      <c r="B8" s="91"/>
      <c r="C8" s="6">
        <v>5</v>
      </c>
      <c r="D8" s="46" t="s">
        <v>584</v>
      </c>
      <c r="E8" s="49">
        <v>4.75</v>
      </c>
      <c r="F8" s="87"/>
    </row>
    <row r="9" spans="1:6" ht="15.75" x14ac:dyDescent="0.25">
      <c r="A9" s="85"/>
      <c r="B9" s="91"/>
      <c r="C9" s="6">
        <v>6</v>
      </c>
      <c r="D9" s="46" t="s">
        <v>585</v>
      </c>
      <c r="E9" s="49">
        <v>3.5</v>
      </c>
      <c r="F9" s="87"/>
    </row>
    <row r="10" spans="1:6" ht="15.75" x14ac:dyDescent="0.25">
      <c r="A10" s="85"/>
      <c r="B10" s="91"/>
      <c r="C10" s="6">
        <v>7</v>
      </c>
      <c r="D10" s="46" t="s">
        <v>586</v>
      </c>
      <c r="E10" s="49">
        <v>4</v>
      </c>
      <c r="F10" s="87"/>
    </row>
    <row r="11" spans="1:6" ht="15.75" x14ac:dyDescent="0.25">
      <c r="A11" s="85"/>
      <c r="B11" s="91"/>
      <c r="C11" s="6"/>
      <c r="D11" s="33" t="s">
        <v>33</v>
      </c>
      <c r="E11" s="48">
        <f>SUM(E4:E10)</f>
        <v>25</v>
      </c>
      <c r="F11" s="87"/>
    </row>
    <row r="12" spans="1:6" ht="15.75" x14ac:dyDescent="0.25">
      <c r="A12" s="85">
        <v>2</v>
      </c>
      <c r="B12" s="91" t="s">
        <v>600</v>
      </c>
      <c r="C12" s="6">
        <v>1</v>
      </c>
      <c r="D12" s="46" t="s">
        <v>580</v>
      </c>
      <c r="E12" s="49">
        <v>4</v>
      </c>
      <c r="F12" s="87">
        <v>16</v>
      </c>
    </row>
    <row r="13" spans="1:6" ht="15.75" x14ac:dyDescent="0.25">
      <c r="A13" s="85"/>
      <c r="B13" s="91"/>
      <c r="C13" s="6">
        <v>2</v>
      </c>
      <c r="D13" s="46" t="s">
        <v>581</v>
      </c>
      <c r="E13" s="49">
        <v>2</v>
      </c>
      <c r="F13" s="87"/>
    </row>
    <row r="14" spans="1:6" ht="15.75" x14ac:dyDescent="0.25">
      <c r="A14" s="85"/>
      <c r="B14" s="91"/>
      <c r="C14" s="6">
        <v>3</v>
      </c>
      <c r="D14" s="46" t="s">
        <v>582</v>
      </c>
      <c r="E14" s="49">
        <v>2</v>
      </c>
      <c r="F14" s="87"/>
    </row>
    <row r="15" spans="1:6" ht="15.75" x14ac:dyDescent="0.25">
      <c r="A15" s="85"/>
      <c r="B15" s="91"/>
      <c r="C15" s="6">
        <v>4</v>
      </c>
      <c r="D15" s="46" t="s">
        <v>583</v>
      </c>
      <c r="E15" s="49">
        <v>4.75</v>
      </c>
      <c r="F15" s="87"/>
    </row>
    <row r="16" spans="1:6" ht="15.75" x14ac:dyDescent="0.25">
      <c r="A16" s="85"/>
      <c r="B16" s="91"/>
      <c r="C16" s="6">
        <v>5</v>
      </c>
      <c r="D16" s="46" t="s">
        <v>584</v>
      </c>
      <c r="E16" s="49">
        <v>4.75</v>
      </c>
      <c r="F16" s="87"/>
    </row>
    <row r="17" spans="1:6" ht="15.75" x14ac:dyDescent="0.25">
      <c r="A17" s="85"/>
      <c r="B17" s="91"/>
      <c r="C17" s="6">
        <v>6</v>
      </c>
      <c r="D17" s="46" t="s">
        <v>585</v>
      </c>
      <c r="E17" s="49">
        <v>3.5</v>
      </c>
      <c r="F17" s="87"/>
    </row>
    <row r="18" spans="1:6" ht="15.75" x14ac:dyDescent="0.25">
      <c r="A18" s="85"/>
      <c r="B18" s="91"/>
      <c r="C18" s="6">
        <v>7</v>
      </c>
      <c r="D18" s="46" t="s">
        <v>586</v>
      </c>
      <c r="E18" s="49">
        <v>4</v>
      </c>
      <c r="F18" s="87"/>
    </row>
    <row r="19" spans="1:6" ht="15.75" x14ac:dyDescent="0.25">
      <c r="A19" s="85"/>
      <c r="B19" s="91"/>
      <c r="C19" s="6">
        <v>8</v>
      </c>
      <c r="D19" s="46" t="s">
        <v>587</v>
      </c>
      <c r="E19" s="49">
        <v>1</v>
      </c>
      <c r="F19" s="87"/>
    </row>
    <row r="20" spans="1:6" ht="15.75" x14ac:dyDescent="0.25">
      <c r="A20" s="85"/>
      <c r="B20" s="91"/>
      <c r="C20" s="6">
        <v>9</v>
      </c>
      <c r="D20" s="46" t="s">
        <v>588</v>
      </c>
      <c r="E20" s="49">
        <v>1</v>
      </c>
      <c r="F20" s="87"/>
    </row>
    <row r="21" spans="1:6" ht="15.75" x14ac:dyDescent="0.25">
      <c r="A21" s="85"/>
      <c r="B21" s="91"/>
      <c r="C21" s="6">
        <v>10</v>
      </c>
      <c r="D21" s="46" t="s">
        <v>589</v>
      </c>
      <c r="E21" s="49">
        <v>1</v>
      </c>
      <c r="F21" s="87"/>
    </row>
    <row r="22" spans="1:6" ht="15.75" x14ac:dyDescent="0.25">
      <c r="A22" s="85"/>
      <c r="B22" s="91"/>
      <c r="C22" s="6"/>
      <c r="D22" s="33" t="s">
        <v>33</v>
      </c>
      <c r="E22" s="48">
        <f>SUM(E12:E21)</f>
        <v>28</v>
      </c>
      <c r="F22" s="87"/>
    </row>
    <row r="23" spans="1:6" ht="15.75" x14ac:dyDescent="0.25">
      <c r="A23" s="85">
        <v>3</v>
      </c>
      <c r="B23" s="91" t="s">
        <v>601</v>
      </c>
      <c r="C23" s="6">
        <v>1</v>
      </c>
      <c r="D23" s="46" t="s">
        <v>580</v>
      </c>
      <c r="E23" s="49">
        <v>4</v>
      </c>
      <c r="F23" s="87">
        <v>16</v>
      </c>
    </row>
    <row r="24" spans="1:6" ht="15.75" x14ac:dyDescent="0.25">
      <c r="A24" s="85"/>
      <c r="B24" s="91"/>
      <c r="C24" s="6">
        <v>2</v>
      </c>
      <c r="D24" s="46" t="s">
        <v>581</v>
      </c>
      <c r="E24" s="49">
        <v>2</v>
      </c>
      <c r="F24" s="87"/>
    </row>
    <row r="25" spans="1:6" ht="15.75" x14ac:dyDescent="0.25">
      <c r="A25" s="85"/>
      <c r="B25" s="91"/>
      <c r="C25" s="6">
        <v>3</v>
      </c>
      <c r="D25" s="46" t="s">
        <v>582</v>
      </c>
      <c r="E25" s="49">
        <v>2</v>
      </c>
      <c r="F25" s="87"/>
    </row>
    <row r="26" spans="1:6" ht="15.75" x14ac:dyDescent="0.25">
      <c r="A26" s="85"/>
      <c r="B26" s="91"/>
      <c r="C26" s="6">
        <v>4</v>
      </c>
      <c r="D26" s="46" t="s">
        <v>583</v>
      </c>
      <c r="E26" s="49">
        <v>4.75</v>
      </c>
      <c r="F26" s="87"/>
    </row>
    <row r="27" spans="1:6" ht="15.75" x14ac:dyDescent="0.25">
      <c r="A27" s="85"/>
      <c r="B27" s="91"/>
      <c r="C27" s="6">
        <v>5</v>
      </c>
      <c r="D27" s="46" t="s">
        <v>584</v>
      </c>
      <c r="E27" s="49">
        <v>4.75</v>
      </c>
      <c r="F27" s="87"/>
    </row>
    <row r="28" spans="1:6" ht="15.75" x14ac:dyDescent="0.25">
      <c r="A28" s="85"/>
      <c r="B28" s="91"/>
      <c r="C28" s="6">
        <v>6</v>
      </c>
      <c r="D28" s="46" t="s">
        <v>585</v>
      </c>
      <c r="E28" s="49">
        <v>3.5</v>
      </c>
      <c r="F28" s="87"/>
    </row>
    <row r="29" spans="1:6" ht="15.75" x14ac:dyDescent="0.25">
      <c r="A29" s="85"/>
      <c r="B29" s="91"/>
      <c r="C29" s="6">
        <v>7</v>
      </c>
      <c r="D29" s="46" t="s">
        <v>586</v>
      </c>
      <c r="E29" s="49">
        <v>4</v>
      </c>
      <c r="F29" s="87"/>
    </row>
    <row r="30" spans="1:6" ht="15.75" x14ac:dyDescent="0.25">
      <c r="A30" s="85"/>
      <c r="B30" s="91"/>
      <c r="C30" s="6">
        <v>8</v>
      </c>
      <c r="D30" s="46" t="s">
        <v>590</v>
      </c>
      <c r="E30" s="49">
        <v>3.5</v>
      </c>
      <c r="F30" s="87"/>
    </row>
    <row r="31" spans="1:6" ht="15.75" x14ac:dyDescent="0.25">
      <c r="A31" s="85"/>
      <c r="B31" s="91"/>
      <c r="C31" s="6"/>
      <c r="D31" s="33" t="s">
        <v>33</v>
      </c>
      <c r="E31" s="48">
        <f>SUM(E23:E30)</f>
        <v>28.5</v>
      </c>
      <c r="F31" s="87"/>
    </row>
    <row r="32" spans="1:6" ht="15.75" x14ac:dyDescent="0.25">
      <c r="A32" s="85">
        <v>4</v>
      </c>
      <c r="B32" s="91" t="s">
        <v>602</v>
      </c>
      <c r="C32" s="6">
        <v>1</v>
      </c>
      <c r="D32" s="46" t="s">
        <v>580</v>
      </c>
      <c r="E32" s="49">
        <v>4</v>
      </c>
      <c r="F32" s="87">
        <v>18</v>
      </c>
    </row>
    <row r="33" spans="1:6" ht="15.75" x14ac:dyDescent="0.25">
      <c r="A33" s="85"/>
      <c r="B33" s="91"/>
      <c r="C33" s="6">
        <v>2</v>
      </c>
      <c r="D33" s="46" t="s">
        <v>581</v>
      </c>
      <c r="E33" s="49">
        <v>2</v>
      </c>
      <c r="F33" s="87"/>
    </row>
    <row r="34" spans="1:6" ht="15.75" x14ac:dyDescent="0.25">
      <c r="A34" s="85"/>
      <c r="B34" s="91"/>
      <c r="C34" s="6">
        <v>3</v>
      </c>
      <c r="D34" s="46" t="s">
        <v>582</v>
      </c>
      <c r="E34" s="49">
        <v>2</v>
      </c>
      <c r="F34" s="87"/>
    </row>
    <row r="35" spans="1:6" ht="15.75" x14ac:dyDescent="0.25">
      <c r="A35" s="85"/>
      <c r="B35" s="91"/>
      <c r="C35" s="6">
        <v>4</v>
      </c>
      <c r="D35" s="46" t="s">
        <v>583</v>
      </c>
      <c r="E35" s="49">
        <v>4.75</v>
      </c>
      <c r="F35" s="87"/>
    </row>
    <row r="36" spans="1:6" ht="15.75" x14ac:dyDescent="0.25">
      <c r="A36" s="85"/>
      <c r="B36" s="91"/>
      <c r="C36" s="6">
        <v>5</v>
      </c>
      <c r="D36" s="46" t="s">
        <v>584</v>
      </c>
      <c r="E36" s="49">
        <v>4.75</v>
      </c>
      <c r="F36" s="87"/>
    </row>
    <row r="37" spans="1:6" ht="15.75" x14ac:dyDescent="0.25">
      <c r="A37" s="85"/>
      <c r="B37" s="91"/>
      <c r="C37" s="6">
        <v>6</v>
      </c>
      <c r="D37" s="46" t="s">
        <v>585</v>
      </c>
      <c r="E37" s="49">
        <v>3.5</v>
      </c>
      <c r="F37" s="87"/>
    </row>
    <row r="38" spans="1:6" ht="15.75" x14ac:dyDescent="0.25">
      <c r="A38" s="85"/>
      <c r="B38" s="91"/>
      <c r="C38" s="6">
        <v>7</v>
      </c>
      <c r="D38" s="46" t="s">
        <v>586</v>
      </c>
      <c r="E38" s="49">
        <v>4</v>
      </c>
      <c r="F38" s="87"/>
    </row>
    <row r="39" spans="1:6" ht="15.75" x14ac:dyDescent="0.25">
      <c r="A39" s="85"/>
      <c r="B39" s="91"/>
      <c r="C39" s="6">
        <v>8</v>
      </c>
      <c r="D39" s="46" t="s">
        <v>587</v>
      </c>
      <c r="E39" s="49">
        <v>1</v>
      </c>
      <c r="F39" s="87"/>
    </row>
    <row r="40" spans="1:6" ht="15.75" x14ac:dyDescent="0.25">
      <c r="A40" s="85"/>
      <c r="B40" s="91"/>
      <c r="C40" s="6">
        <v>9</v>
      </c>
      <c r="D40" s="46" t="s">
        <v>588</v>
      </c>
      <c r="E40" s="49">
        <v>1</v>
      </c>
      <c r="F40" s="87"/>
    </row>
    <row r="41" spans="1:6" ht="15.75" x14ac:dyDescent="0.25">
      <c r="A41" s="85"/>
      <c r="B41" s="91"/>
      <c r="C41" s="6">
        <v>10</v>
      </c>
      <c r="D41" s="46" t="s">
        <v>590</v>
      </c>
      <c r="E41" s="49">
        <v>3.5</v>
      </c>
      <c r="F41" s="87"/>
    </row>
    <row r="42" spans="1:6" ht="15.75" x14ac:dyDescent="0.25">
      <c r="A42" s="85"/>
      <c r="B42" s="91"/>
      <c r="C42" s="6">
        <v>11</v>
      </c>
      <c r="D42" s="46" t="s">
        <v>589</v>
      </c>
      <c r="E42" s="49">
        <v>1</v>
      </c>
      <c r="F42" s="87"/>
    </row>
    <row r="43" spans="1:6" ht="15.75" x14ac:dyDescent="0.25">
      <c r="A43" s="85"/>
      <c r="B43" s="91"/>
      <c r="C43" s="6"/>
      <c r="D43" s="33" t="s">
        <v>33</v>
      </c>
      <c r="E43" s="48">
        <f>SUM(E32:E42)</f>
        <v>31.5</v>
      </c>
      <c r="F43" s="87"/>
    </row>
    <row r="44" spans="1:6" ht="15.75" x14ac:dyDescent="0.25">
      <c r="A44" s="85">
        <v>5</v>
      </c>
      <c r="B44" s="91" t="s">
        <v>603</v>
      </c>
      <c r="C44" s="6">
        <v>1</v>
      </c>
      <c r="D44" s="46" t="s">
        <v>591</v>
      </c>
      <c r="E44" s="49">
        <v>8</v>
      </c>
      <c r="F44" s="87">
        <v>24</v>
      </c>
    </row>
    <row r="45" spans="1:6" ht="15.75" x14ac:dyDescent="0.25">
      <c r="A45" s="85"/>
      <c r="B45" s="91"/>
      <c r="C45" s="6">
        <v>2</v>
      </c>
      <c r="D45" s="46" t="s">
        <v>592</v>
      </c>
      <c r="E45" s="49">
        <v>5</v>
      </c>
      <c r="F45" s="87"/>
    </row>
    <row r="46" spans="1:6" ht="15.75" x14ac:dyDescent="0.25">
      <c r="A46" s="85"/>
      <c r="B46" s="91"/>
      <c r="C46" s="6">
        <v>3</v>
      </c>
      <c r="D46" s="46" t="s">
        <v>593</v>
      </c>
      <c r="E46" s="49">
        <v>3</v>
      </c>
      <c r="F46" s="87"/>
    </row>
    <row r="47" spans="1:6" ht="15.75" x14ac:dyDescent="0.25">
      <c r="A47" s="85"/>
      <c r="B47" s="91"/>
      <c r="C47" s="6">
        <v>4</v>
      </c>
      <c r="D47" s="46" t="s">
        <v>594</v>
      </c>
      <c r="E47" s="49">
        <v>6</v>
      </c>
      <c r="F47" s="87"/>
    </row>
    <row r="48" spans="1:6" ht="15.75" x14ac:dyDescent="0.25">
      <c r="A48" s="85"/>
      <c r="B48" s="91"/>
      <c r="C48" s="6">
        <v>5</v>
      </c>
      <c r="D48" s="46" t="s">
        <v>595</v>
      </c>
      <c r="E48" s="49">
        <v>6</v>
      </c>
      <c r="F48" s="87"/>
    </row>
    <row r="49" spans="1:6" ht="15.75" x14ac:dyDescent="0.25">
      <c r="A49" s="85"/>
      <c r="B49" s="91"/>
      <c r="C49" s="6">
        <v>6</v>
      </c>
      <c r="D49" s="46" t="s">
        <v>584</v>
      </c>
      <c r="E49" s="49">
        <v>4.75</v>
      </c>
      <c r="F49" s="87"/>
    </row>
    <row r="50" spans="1:6" ht="15.75" x14ac:dyDescent="0.25">
      <c r="A50" s="85"/>
      <c r="B50" s="91"/>
      <c r="C50" s="6">
        <v>7</v>
      </c>
      <c r="D50" s="46" t="s">
        <v>585</v>
      </c>
      <c r="E50" s="49">
        <v>3.5</v>
      </c>
      <c r="F50" s="87"/>
    </row>
    <row r="51" spans="1:6" ht="15.75" x14ac:dyDescent="0.25">
      <c r="A51" s="85"/>
      <c r="B51" s="91"/>
      <c r="C51" s="6">
        <v>8</v>
      </c>
      <c r="D51" s="46" t="s">
        <v>583</v>
      </c>
      <c r="E51" s="49">
        <v>4.75</v>
      </c>
      <c r="F51" s="87"/>
    </row>
    <row r="52" spans="1:6" ht="15.75" x14ac:dyDescent="0.25">
      <c r="A52" s="85"/>
      <c r="B52" s="91"/>
      <c r="C52" s="6"/>
      <c r="D52" s="33" t="s">
        <v>33</v>
      </c>
      <c r="E52" s="48">
        <f>SUM(E44:E51)</f>
        <v>41</v>
      </c>
      <c r="F52" s="87"/>
    </row>
    <row r="53" spans="1:6" ht="15.75" x14ac:dyDescent="0.25">
      <c r="A53" s="85">
        <v>6</v>
      </c>
      <c r="B53" s="91" t="s">
        <v>604</v>
      </c>
      <c r="C53" s="6">
        <v>1</v>
      </c>
      <c r="D53" s="46" t="s">
        <v>591</v>
      </c>
      <c r="E53" s="49">
        <v>8</v>
      </c>
      <c r="F53" s="87">
        <v>26</v>
      </c>
    </row>
    <row r="54" spans="1:6" ht="15.75" x14ac:dyDescent="0.25">
      <c r="A54" s="85"/>
      <c r="B54" s="91"/>
      <c r="C54" s="6">
        <v>2</v>
      </c>
      <c r="D54" s="46" t="s">
        <v>592</v>
      </c>
      <c r="E54" s="49">
        <v>5</v>
      </c>
      <c r="F54" s="87"/>
    </row>
    <row r="55" spans="1:6" ht="15.75" x14ac:dyDescent="0.25">
      <c r="A55" s="85"/>
      <c r="B55" s="91"/>
      <c r="C55" s="6">
        <v>3</v>
      </c>
      <c r="D55" s="46" t="s">
        <v>593</v>
      </c>
      <c r="E55" s="49">
        <v>3</v>
      </c>
      <c r="F55" s="87"/>
    </row>
    <row r="56" spans="1:6" ht="15.75" x14ac:dyDescent="0.25">
      <c r="A56" s="85"/>
      <c r="B56" s="91"/>
      <c r="C56" s="6">
        <v>4</v>
      </c>
      <c r="D56" s="46" t="s">
        <v>594</v>
      </c>
      <c r="E56" s="49">
        <v>6</v>
      </c>
      <c r="F56" s="87"/>
    </row>
    <row r="57" spans="1:6" ht="15.75" x14ac:dyDescent="0.25">
      <c r="A57" s="85"/>
      <c r="B57" s="91"/>
      <c r="C57" s="6">
        <v>5</v>
      </c>
      <c r="D57" s="46" t="s">
        <v>595</v>
      </c>
      <c r="E57" s="49">
        <v>6</v>
      </c>
      <c r="F57" s="87"/>
    </row>
    <row r="58" spans="1:6" ht="15.75" x14ac:dyDescent="0.25">
      <c r="A58" s="85"/>
      <c r="B58" s="91"/>
      <c r="C58" s="6">
        <v>6</v>
      </c>
      <c r="D58" s="46" t="s">
        <v>588</v>
      </c>
      <c r="E58" s="49">
        <v>1</v>
      </c>
      <c r="F58" s="87"/>
    </row>
    <row r="59" spans="1:6" ht="15.75" x14ac:dyDescent="0.25">
      <c r="A59" s="85"/>
      <c r="B59" s="91"/>
      <c r="C59" s="6">
        <v>7</v>
      </c>
      <c r="D59" s="46" t="s">
        <v>589</v>
      </c>
      <c r="E59" s="49">
        <v>1</v>
      </c>
      <c r="F59" s="87"/>
    </row>
    <row r="60" spans="1:6" ht="15.75" x14ac:dyDescent="0.25">
      <c r="A60" s="85"/>
      <c r="B60" s="91"/>
      <c r="C60" s="6">
        <v>8</v>
      </c>
      <c r="D60" s="46" t="s">
        <v>584</v>
      </c>
      <c r="E60" s="49">
        <v>4.75</v>
      </c>
      <c r="F60" s="87"/>
    </row>
    <row r="61" spans="1:6" ht="15.75" x14ac:dyDescent="0.25">
      <c r="A61" s="85"/>
      <c r="B61" s="91"/>
      <c r="C61" s="6">
        <v>9</v>
      </c>
      <c r="D61" s="46" t="s">
        <v>583</v>
      </c>
      <c r="E61" s="49">
        <v>4.75</v>
      </c>
      <c r="F61" s="87"/>
    </row>
    <row r="62" spans="1:6" ht="15.75" x14ac:dyDescent="0.25">
      <c r="A62" s="85"/>
      <c r="B62" s="91"/>
      <c r="C62" s="6">
        <v>10</v>
      </c>
      <c r="D62" s="46" t="s">
        <v>585</v>
      </c>
      <c r="E62" s="49">
        <v>3.5</v>
      </c>
      <c r="F62" s="87"/>
    </row>
    <row r="63" spans="1:6" ht="15.75" x14ac:dyDescent="0.25">
      <c r="A63" s="85"/>
      <c r="B63" s="91"/>
      <c r="C63" s="6">
        <v>11</v>
      </c>
      <c r="D63" s="46" t="s">
        <v>596</v>
      </c>
      <c r="E63" s="49">
        <v>2</v>
      </c>
      <c r="F63" s="87"/>
    </row>
    <row r="64" spans="1:6" ht="15.75" x14ac:dyDescent="0.25">
      <c r="A64" s="85"/>
      <c r="B64" s="91"/>
      <c r="C64" s="6"/>
      <c r="D64" s="33" t="s">
        <v>33</v>
      </c>
      <c r="E64" s="48">
        <f>SUM(E53:E63)</f>
        <v>45</v>
      </c>
      <c r="F64" s="87"/>
    </row>
    <row r="65" spans="1:6" ht="15.75" x14ac:dyDescent="0.25">
      <c r="A65" s="85">
        <v>7</v>
      </c>
      <c r="B65" s="91" t="s">
        <v>605</v>
      </c>
      <c r="C65" s="6">
        <v>1</v>
      </c>
      <c r="D65" s="46" t="s">
        <v>591</v>
      </c>
      <c r="E65" s="49">
        <v>8</v>
      </c>
      <c r="F65" s="87">
        <v>26</v>
      </c>
    </row>
    <row r="66" spans="1:6" ht="15.75" x14ac:dyDescent="0.25">
      <c r="A66" s="85"/>
      <c r="B66" s="91"/>
      <c r="C66" s="6">
        <v>2</v>
      </c>
      <c r="D66" s="46" t="s">
        <v>592</v>
      </c>
      <c r="E66" s="49">
        <v>5</v>
      </c>
      <c r="F66" s="87"/>
    </row>
    <row r="67" spans="1:6" ht="15.75" x14ac:dyDescent="0.25">
      <c r="A67" s="85"/>
      <c r="B67" s="91"/>
      <c r="C67" s="6">
        <v>3</v>
      </c>
      <c r="D67" s="46" t="s">
        <v>593</v>
      </c>
      <c r="E67" s="49">
        <v>3</v>
      </c>
      <c r="F67" s="87"/>
    </row>
    <row r="68" spans="1:6" ht="15.75" x14ac:dyDescent="0.25">
      <c r="A68" s="85"/>
      <c r="B68" s="91"/>
      <c r="C68" s="6">
        <v>4</v>
      </c>
      <c r="D68" s="46" t="s">
        <v>594</v>
      </c>
      <c r="E68" s="49">
        <v>6</v>
      </c>
      <c r="F68" s="87"/>
    </row>
    <row r="69" spans="1:6" ht="15.75" x14ac:dyDescent="0.25">
      <c r="A69" s="85"/>
      <c r="B69" s="91"/>
      <c r="C69" s="6">
        <v>5</v>
      </c>
      <c r="D69" s="46" t="s">
        <v>595</v>
      </c>
      <c r="E69" s="49">
        <v>6</v>
      </c>
      <c r="F69" s="87"/>
    </row>
    <row r="70" spans="1:6" ht="15.75" x14ac:dyDescent="0.25">
      <c r="A70" s="85"/>
      <c r="B70" s="91"/>
      <c r="C70" s="6">
        <v>6</v>
      </c>
      <c r="D70" s="46" t="s">
        <v>584</v>
      </c>
      <c r="E70" s="49">
        <v>4.75</v>
      </c>
      <c r="F70" s="87"/>
    </row>
    <row r="71" spans="1:6" ht="15.75" x14ac:dyDescent="0.25">
      <c r="A71" s="85"/>
      <c r="B71" s="91"/>
      <c r="C71" s="6">
        <v>7</v>
      </c>
      <c r="D71" s="46" t="s">
        <v>585</v>
      </c>
      <c r="E71" s="49">
        <v>3.5</v>
      </c>
      <c r="F71" s="87"/>
    </row>
    <row r="72" spans="1:6" ht="15.75" x14ac:dyDescent="0.25">
      <c r="A72" s="85"/>
      <c r="B72" s="91"/>
      <c r="C72" s="6">
        <v>8</v>
      </c>
      <c r="D72" s="46" t="s">
        <v>590</v>
      </c>
      <c r="E72" s="49">
        <v>3.5</v>
      </c>
      <c r="F72" s="87"/>
    </row>
    <row r="73" spans="1:6" ht="15.75" x14ac:dyDescent="0.25">
      <c r="A73" s="85"/>
      <c r="B73" s="91"/>
      <c r="C73" s="6">
        <v>9</v>
      </c>
      <c r="D73" s="46" t="s">
        <v>583</v>
      </c>
      <c r="E73" s="49">
        <v>4.75</v>
      </c>
      <c r="F73" s="87"/>
    </row>
    <row r="74" spans="1:6" ht="15.75" x14ac:dyDescent="0.25">
      <c r="A74" s="85"/>
      <c r="B74" s="91"/>
      <c r="C74" s="6"/>
      <c r="D74" s="33" t="s">
        <v>33</v>
      </c>
      <c r="E74" s="48">
        <f>SUM(E65:E73)</f>
        <v>44.5</v>
      </c>
      <c r="F74" s="87"/>
    </row>
    <row r="75" spans="1:6" ht="15.75" x14ac:dyDescent="0.25">
      <c r="A75" s="85">
        <v>8</v>
      </c>
      <c r="B75" s="91" t="s">
        <v>606</v>
      </c>
      <c r="C75" s="6">
        <v>1</v>
      </c>
      <c r="D75" s="46" t="s">
        <v>591</v>
      </c>
      <c r="E75" s="49">
        <v>8</v>
      </c>
      <c r="F75" s="87">
        <v>28</v>
      </c>
    </row>
    <row r="76" spans="1:6" ht="15.75" x14ac:dyDescent="0.25">
      <c r="A76" s="85"/>
      <c r="B76" s="91"/>
      <c r="C76" s="6">
        <v>2</v>
      </c>
      <c r="D76" s="46" t="s">
        <v>592</v>
      </c>
      <c r="E76" s="49">
        <v>5</v>
      </c>
      <c r="F76" s="87"/>
    </row>
    <row r="77" spans="1:6" ht="15.75" x14ac:dyDescent="0.25">
      <c r="A77" s="85"/>
      <c r="B77" s="91"/>
      <c r="C77" s="6">
        <v>3</v>
      </c>
      <c r="D77" s="46" t="s">
        <v>593</v>
      </c>
      <c r="E77" s="49">
        <v>3</v>
      </c>
      <c r="F77" s="87"/>
    </row>
    <row r="78" spans="1:6" ht="15.75" x14ac:dyDescent="0.25">
      <c r="A78" s="85"/>
      <c r="B78" s="91"/>
      <c r="C78" s="6">
        <v>4</v>
      </c>
      <c r="D78" s="46" t="s">
        <v>594</v>
      </c>
      <c r="E78" s="49">
        <v>6</v>
      </c>
      <c r="F78" s="87"/>
    </row>
    <row r="79" spans="1:6" ht="15.75" x14ac:dyDescent="0.25">
      <c r="A79" s="85"/>
      <c r="B79" s="91"/>
      <c r="C79" s="6">
        <v>5</v>
      </c>
      <c r="D79" s="46" t="s">
        <v>595</v>
      </c>
      <c r="E79" s="49">
        <v>6</v>
      </c>
      <c r="F79" s="87"/>
    </row>
    <row r="80" spans="1:6" ht="15.75" x14ac:dyDescent="0.25">
      <c r="A80" s="85"/>
      <c r="B80" s="91"/>
      <c r="C80" s="6">
        <v>6</v>
      </c>
      <c r="D80" s="46" t="s">
        <v>588</v>
      </c>
      <c r="E80" s="49">
        <v>1</v>
      </c>
      <c r="F80" s="87"/>
    </row>
    <row r="81" spans="1:6" ht="15.75" x14ac:dyDescent="0.25">
      <c r="A81" s="85"/>
      <c r="B81" s="91"/>
      <c r="C81" s="6">
        <v>7</v>
      </c>
      <c r="D81" s="46" t="s">
        <v>589</v>
      </c>
      <c r="E81" s="49">
        <v>1</v>
      </c>
      <c r="F81" s="87"/>
    </row>
    <row r="82" spans="1:6" ht="15.75" x14ac:dyDescent="0.25">
      <c r="A82" s="85"/>
      <c r="B82" s="91"/>
      <c r="C82" s="6">
        <v>8</v>
      </c>
      <c r="D82" s="46" t="s">
        <v>584</v>
      </c>
      <c r="E82" s="49">
        <v>4.75</v>
      </c>
      <c r="F82" s="87"/>
    </row>
    <row r="83" spans="1:6" ht="15.75" x14ac:dyDescent="0.25">
      <c r="A83" s="85"/>
      <c r="B83" s="91"/>
      <c r="C83" s="6">
        <v>9</v>
      </c>
      <c r="D83" s="46" t="s">
        <v>597</v>
      </c>
      <c r="E83" s="49">
        <v>4.75</v>
      </c>
      <c r="F83" s="87"/>
    </row>
    <row r="84" spans="1:6" ht="15.75" x14ac:dyDescent="0.25">
      <c r="A84" s="85"/>
      <c r="B84" s="91"/>
      <c r="C84" s="6">
        <v>10</v>
      </c>
      <c r="D84" s="46" t="s">
        <v>585</v>
      </c>
      <c r="E84" s="49">
        <v>3.5</v>
      </c>
      <c r="F84" s="87"/>
    </row>
    <row r="85" spans="1:6" ht="15.75" x14ac:dyDescent="0.25">
      <c r="A85" s="85"/>
      <c r="B85" s="91"/>
      <c r="C85" s="6">
        <v>11</v>
      </c>
      <c r="D85" s="46" t="s">
        <v>590</v>
      </c>
      <c r="E85" s="49">
        <v>3.5</v>
      </c>
      <c r="F85" s="87"/>
    </row>
    <row r="86" spans="1:6" ht="15.75" x14ac:dyDescent="0.25">
      <c r="A86" s="85"/>
      <c r="B86" s="91"/>
      <c r="C86" s="6">
        <v>12</v>
      </c>
      <c r="D86" s="46" t="s">
        <v>596</v>
      </c>
      <c r="E86" s="49">
        <v>2</v>
      </c>
      <c r="F86" s="87"/>
    </row>
    <row r="87" spans="1:6" ht="15.75" x14ac:dyDescent="0.25">
      <c r="A87" s="85"/>
      <c r="B87" s="91"/>
      <c r="C87" s="6"/>
      <c r="D87" s="33" t="s">
        <v>33</v>
      </c>
      <c r="E87" s="48">
        <f>SUM(E75:E86)</f>
        <v>48.5</v>
      </c>
      <c r="F87" s="87"/>
    </row>
  </sheetData>
  <autoFilter ref="A3:F87" xr:uid="{15F6E022-58EC-49D5-BF67-7CC615EBCA0C}"/>
  <mergeCells count="25">
    <mergeCell ref="A2:F2"/>
    <mergeCell ref="A4:A11"/>
    <mergeCell ref="B4:B11"/>
    <mergeCell ref="F4:F11"/>
    <mergeCell ref="A12:A22"/>
    <mergeCell ref="B12:B22"/>
    <mergeCell ref="F12:F22"/>
    <mergeCell ref="A23:A31"/>
    <mergeCell ref="B23:B31"/>
    <mergeCell ref="F23:F31"/>
    <mergeCell ref="A32:A43"/>
    <mergeCell ref="B32:B43"/>
    <mergeCell ref="F32:F43"/>
    <mergeCell ref="A44:A52"/>
    <mergeCell ref="B44:B52"/>
    <mergeCell ref="F44:F52"/>
    <mergeCell ref="A53:A64"/>
    <mergeCell ref="B53:B64"/>
    <mergeCell ref="F53:F64"/>
    <mergeCell ref="A65:A74"/>
    <mergeCell ref="B65:B74"/>
    <mergeCell ref="F65:F74"/>
    <mergeCell ref="A75:A87"/>
    <mergeCell ref="B75:B87"/>
    <mergeCell ref="F75:F87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548A-2A96-40A8-AC42-296F3FA2AD45}">
  <dimension ref="A2:F9"/>
  <sheetViews>
    <sheetView workbookViewId="0">
      <selection activeCell="E22" sqref="E22"/>
    </sheetView>
  </sheetViews>
  <sheetFormatPr defaultRowHeight="15" x14ac:dyDescent="0.25"/>
  <cols>
    <col min="2" max="2" width="24.85546875" style="29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114" t="s">
        <v>553</v>
      </c>
      <c r="B2" s="114"/>
      <c r="C2" s="114"/>
      <c r="D2" s="114"/>
      <c r="E2" s="114"/>
      <c r="F2" s="114"/>
    </row>
    <row r="3" spans="1:6" ht="66.2" customHeight="1" x14ac:dyDescent="0.25">
      <c r="A3" s="7" t="s">
        <v>27</v>
      </c>
      <c r="B3" s="7" t="s">
        <v>0</v>
      </c>
      <c r="C3" s="7" t="s">
        <v>319</v>
      </c>
      <c r="D3" s="2" t="s">
        <v>28</v>
      </c>
      <c r="E3" s="7" t="s">
        <v>521</v>
      </c>
      <c r="F3" s="7" t="s">
        <v>520</v>
      </c>
    </row>
    <row r="4" spans="1:6" ht="15.75" customHeight="1" x14ac:dyDescent="0.25">
      <c r="A4" s="85">
        <v>1</v>
      </c>
      <c r="B4" s="91" t="s">
        <v>552</v>
      </c>
      <c r="C4" s="6">
        <v>1</v>
      </c>
      <c r="D4" s="31" t="s">
        <v>551</v>
      </c>
      <c r="E4" s="49">
        <v>5</v>
      </c>
      <c r="F4" s="87">
        <v>9</v>
      </c>
    </row>
    <row r="5" spans="1:6" ht="15.75" x14ac:dyDescent="0.25">
      <c r="A5" s="85"/>
      <c r="B5" s="91"/>
      <c r="C5" s="6">
        <v>2</v>
      </c>
      <c r="D5" s="31" t="s">
        <v>550</v>
      </c>
      <c r="E5" s="49">
        <v>5</v>
      </c>
      <c r="F5" s="87"/>
    </row>
    <row r="6" spans="1:6" ht="15.75" x14ac:dyDescent="0.25">
      <c r="A6" s="85"/>
      <c r="B6" s="91"/>
      <c r="C6" s="6">
        <v>3</v>
      </c>
      <c r="D6" s="31" t="s">
        <v>549</v>
      </c>
      <c r="E6" s="49">
        <v>3</v>
      </c>
      <c r="F6" s="87"/>
    </row>
    <row r="7" spans="1:6" ht="15.75" x14ac:dyDescent="0.25">
      <c r="A7" s="85"/>
      <c r="B7" s="91"/>
      <c r="C7" s="6">
        <v>4</v>
      </c>
      <c r="D7" s="1" t="s">
        <v>548</v>
      </c>
      <c r="E7" s="49">
        <v>0.25</v>
      </c>
      <c r="F7" s="87"/>
    </row>
    <row r="8" spans="1:6" ht="15.75" x14ac:dyDescent="0.25">
      <c r="A8" s="85"/>
      <c r="B8" s="91"/>
      <c r="C8" s="6">
        <v>5</v>
      </c>
      <c r="D8" s="1" t="s">
        <v>547</v>
      </c>
      <c r="E8" s="49">
        <v>0.1</v>
      </c>
      <c r="F8" s="87"/>
    </row>
    <row r="9" spans="1:6" ht="15.75" x14ac:dyDescent="0.25">
      <c r="A9" s="85"/>
      <c r="B9" s="91"/>
      <c r="C9" s="6"/>
      <c r="D9" s="33" t="s">
        <v>33</v>
      </c>
      <c r="E9" s="48">
        <f>SUM(E4:E8)</f>
        <v>13.35</v>
      </c>
      <c r="F9" s="87"/>
    </row>
  </sheetData>
  <mergeCells count="4">
    <mergeCell ref="A2:F2"/>
    <mergeCell ref="A4:A9"/>
    <mergeCell ref="B4:B9"/>
    <mergeCell ref="F4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1708-4D15-4B36-B87B-9B6D20012E2F}">
  <dimension ref="A1:F23"/>
  <sheetViews>
    <sheetView zoomScaleSheetLayoutView="90" workbookViewId="0">
      <selection sqref="A1:F1"/>
    </sheetView>
  </sheetViews>
  <sheetFormatPr defaultRowHeight="15" x14ac:dyDescent="0.25"/>
  <cols>
    <col min="1" max="1" width="10.5703125" customWidth="1"/>
    <col min="2" max="2" width="17.28515625" customWidth="1"/>
    <col min="3" max="3" width="7.140625" customWidth="1"/>
    <col min="4" max="4" width="29.5703125" customWidth="1"/>
    <col min="5" max="5" width="23" customWidth="1"/>
    <col min="6" max="6" width="19.140625" customWidth="1"/>
  </cols>
  <sheetData>
    <row r="1" spans="1:6" ht="15.75" x14ac:dyDescent="0.25">
      <c r="A1" s="115" t="s">
        <v>546</v>
      </c>
      <c r="B1" s="115"/>
      <c r="C1" s="115"/>
      <c r="D1" s="115"/>
      <c r="E1" s="115"/>
      <c r="F1" s="115"/>
    </row>
    <row r="2" spans="1:6" ht="90" customHeight="1" x14ac:dyDescent="0.25">
      <c r="A2" s="7" t="s">
        <v>27</v>
      </c>
      <c r="B2" s="7" t="s">
        <v>0</v>
      </c>
      <c r="C2" s="7" t="s">
        <v>319</v>
      </c>
      <c r="D2" s="2" t="s">
        <v>28</v>
      </c>
      <c r="E2" s="7" t="s">
        <v>545</v>
      </c>
      <c r="F2" s="7" t="s">
        <v>544</v>
      </c>
    </row>
    <row r="3" spans="1:6" ht="16.5" customHeight="1" x14ac:dyDescent="0.25">
      <c r="A3" s="85">
        <v>1</v>
      </c>
      <c r="B3" s="91" t="s">
        <v>543</v>
      </c>
      <c r="C3" s="6">
        <v>1</v>
      </c>
      <c r="D3" s="1" t="s">
        <v>537</v>
      </c>
      <c r="E3" s="4">
        <v>3</v>
      </c>
      <c r="F3" s="87">
        <v>4.5</v>
      </c>
    </row>
    <row r="4" spans="1:6" ht="16.5" customHeight="1" x14ac:dyDescent="0.25">
      <c r="A4" s="85"/>
      <c r="B4" s="91"/>
      <c r="C4" s="6">
        <v>2</v>
      </c>
      <c r="D4" s="1" t="s">
        <v>540</v>
      </c>
      <c r="E4" s="4">
        <v>1</v>
      </c>
      <c r="F4" s="87"/>
    </row>
    <row r="5" spans="1:6" ht="16.5" customHeight="1" x14ac:dyDescent="0.25">
      <c r="A5" s="85"/>
      <c r="B5" s="91"/>
      <c r="C5" s="6">
        <v>3</v>
      </c>
      <c r="D5" s="1" t="s">
        <v>536</v>
      </c>
      <c r="E5" s="4">
        <v>1</v>
      </c>
      <c r="F5" s="87"/>
    </row>
    <row r="6" spans="1:6" ht="16.5" customHeight="1" x14ac:dyDescent="0.25">
      <c r="A6" s="85"/>
      <c r="B6" s="91"/>
      <c r="C6" s="6">
        <v>4</v>
      </c>
      <c r="D6" s="1" t="s">
        <v>539</v>
      </c>
      <c r="E6" s="4">
        <v>1.5</v>
      </c>
      <c r="F6" s="87"/>
    </row>
    <row r="7" spans="1:6" ht="16.5" customHeight="1" x14ac:dyDescent="0.25">
      <c r="A7" s="85"/>
      <c r="B7" s="91"/>
      <c r="C7" s="6"/>
      <c r="D7" s="33" t="s">
        <v>33</v>
      </c>
      <c r="E7" s="5">
        <f>SUM(E3:E6)</f>
        <v>6.5</v>
      </c>
      <c r="F7" s="87"/>
    </row>
    <row r="8" spans="1:6" ht="16.5" customHeight="1" x14ac:dyDescent="0.25">
      <c r="A8" s="8"/>
      <c r="B8" s="7"/>
      <c r="C8" s="6"/>
      <c r="D8" s="1"/>
      <c r="E8" s="4"/>
      <c r="F8" s="28"/>
    </row>
    <row r="9" spans="1:6" ht="19.5" customHeight="1" x14ac:dyDescent="0.25">
      <c r="A9" s="85">
        <v>2</v>
      </c>
      <c r="B9" s="91" t="s">
        <v>542</v>
      </c>
      <c r="C9" s="6">
        <v>1</v>
      </c>
      <c r="D9" s="1" t="s">
        <v>537</v>
      </c>
      <c r="E9" s="4">
        <v>3</v>
      </c>
      <c r="F9" s="87">
        <v>3.5</v>
      </c>
    </row>
    <row r="10" spans="1:6" ht="19.5" customHeight="1" x14ac:dyDescent="0.25">
      <c r="A10" s="85"/>
      <c r="B10" s="91"/>
      <c r="C10" s="6">
        <v>2</v>
      </c>
      <c r="D10" s="1" t="s">
        <v>540</v>
      </c>
      <c r="E10" s="4">
        <v>1</v>
      </c>
      <c r="F10" s="87"/>
    </row>
    <row r="11" spans="1:6" ht="18" customHeight="1" x14ac:dyDescent="0.25">
      <c r="A11" s="85"/>
      <c r="B11" s="91"/>
      <c r="C11" s="6">
        <v>3</v>
      </c>
      <c r="D11" s="1" t="s">
        <v>536</v>
      </c>
      <c r="E11" s="4">
        <v>1</v>
      </c>
      <c r="F11" s="87"/>
    </row>
    <row r="12" spans="1:6" ht="18" customHeight="1" x14ac:dyDescent="0.25">
      <c r="A12" s="85"/>
      <c r="B12" s="91"/>
      <c r="C12" s="6"/>
      <c r="D12" s="33" t="s">
        <v>33</v>
      </c>
      <c r="E12" s="5">
        <f>SUM(E9:E11)</f>
        <v>5</v>
      </c>
      <c r="F12" s="87"/>
    </row>
    <row r="13" spans="1:6" ht="18" customHeight="1" x14ac:dyDescent="0.25">
      <c r="A13" s="8"/>
      <c r="B13" s="7"/>
      <c r="C13" s="6"/>
      <c r="D13" s="1"/>
      <c r="E13" s="4"/>
      <c r="F13" s="28"/>
    </row>
    <row r="14" spans="1:6" ht="15.75" customHeight="1" x14ac:dyDescent="0.25">
      <c r="A14" s="85">
        <v>3</v>
      </c>
      <c r="B14" s="91" t="s">
        <v>541</v>
      </c>
      <c r="C14" s="6">
        <v>1</v>
      </c>
      <c r="D14" s="1" t="s">
        <v>537</v>
      </c>
      <c r="E14" s="4">
        <v>3</v>
      </c>
      <c r="F14" s="87">
        <v>4</v>
      </c>
    </row>
    <row r="15" spans="1:6" ht="15.75" x14ac:dyDescent="0.25">
      <c r="A15" s="85"/>
      <c r="B15" s="91"/>
      <c r="C15" s="6">
        <v>2</v>
      </c>
      <c r="D15" s="1" t="s">
        <v>540</v>
      </c>
      <c r="E15" s="4">
        <v>1</v>
      </c>
      <c r="F15" s="87"/>
    </row>
    <row r="16" spans="1:6" ht="15.75" x14ac:dyDescent="0.25">
      <c r="A16" s="85"/>
      <c r="B16" s="91"/>
      <c r="C16" s="6">
        <v>3</v>
      </c>
      <c r="D16" s="1" t="s">
        <v>539</v>
      </c>
      <c r="E16" s="4">
        <v>1.5</v>
      </c>
      <c r="F16" s="87"/>
    </row>
    <row r="17" spans="1:6" ht="15.75" x14ac:dyDescent="0.25">
      <c r="A17" s="85"/>
      <c r="B17" s="91"/>
      <c r="C17" s="6"/>
      <c r="D17" s="33" t="s">
        <v>33</v>
      </c>
      <c r="E17" s="5">
        <f>SUM(E14:E16)</f>
        <v>5.5</v>
      </c>
      <c r="F17" s="87"/>
    </row>
    <row r="18" spans="1:6" ht="15.75" x14ac:dyDescent="0.25">
      <c r="A18" s="8"/>
      <c r="B18" s="7"/>
      <c r="C18" s="6"/>
      <c r="D18" s="1"/>
      <c r="E18" s="4"/>
      <c r="F18" s="28"/>
    </row>
    <row r="19" spans="1:6" ht="18.75" customHeight="1" x14ac:dyDescent="0.25">
      <c r="A19" s="8"/>
      <c r="B19" s="7"/>
      <c r="C19" s="6"/>
      <c r="D19" s="1"/>
      <c r="E19" s="4"/>
      <c r="F19" s="28"/>
    </row>
    <row r="20" spans="1:6" ht="18.75" customHeight="1" x14ac:dyDescent="0.25">
      <c r="A20" s="85">
        <v>4</v>
      </c>
      <c r="B20" s="91" t="s">
        <v>538</v>
      </c>
      <c r="C20" s="6">
        <v>1</v>
      </c>
      <c r="D20" s="1" t="s">
        <v>537</v>
      </c>
      <c r="E20" s="4">
        <v>3</v>
      </c>
      <c r="F20" s="87">
        <v>3</v>
      </c>
    </row>
    <row r="21" spans="1:6" ht="18" customHeight="1" x14ac:dyDescent="0.25">
      <c r="A21" s="85"/>
      <c r="B21" s="91"/>
      <c r="C21" s="6">
        <v>2</v>
      </c>
      <c r="D21" s="1" t="s">
        <v>536</v>
      </c>
      <c r="E21" s="4">
        <v>1</v>
      </c>
      <c r="F21" s="87"/>
    </row>
    <row r="22" spans="1:6" ht="18" customHeight="1" x14ac:dyDescent="0.25">
      <c r="A22" s="85"/>
      <c r="B22" s="91"/>
      <c r="C22" s="6"/>
      <c r="D22" s="33" t="s">
        <v>33</v>
      </c>
      <c r="E22" s="5">
        <f>SUM(E20:E21)</f>
        <v>4</v>
      </c>
      <c r="F22" s="87"/>
    </row>
    <row r="23" spans="1:6" ht="18" customHeight="1" x14ac:dyDescent="0.25">
      <c r="A23" s="8"/>
      <c r="B23" s="7"/>
      <c r="C23" s="6"/>
      <c r="D23" s="1"/>
      <c r="E23" s="4"/>
      <c r="F23" s="28"/>
    </row>
  </sheetData>
  <mergeCells count="13">
    <mergeCell ref="A1:F1"/>
    <mergeCell ref="A3:A7"/>
    <mergeCell ref="B3:B7"/>
    <mergeCell ref="F3:F7"/>
    <mergeCell ref="A9:A12"/>
    <mergeCell ref="B9:B12"/>
    <mergeCell ref="F9:F12"/>
    <mergeCell ref="F14:F17"/>
    <mergeCell ref="A20:A22"/>
    <mergeCell ref="B20:B22"/>
    <mergeCell ref="F20:F22"/>
    <mergeCell ref="A14:A17"/>
    <mergeCell ref="B14:B17"/>
  </mergeCells>
  <pageMargins left="0.7" right="0.7" top="0.75" bottom="0.75" header="0.3" footer="0.3"/>
  <pageSetup paperSize="9" scale="73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74B7-E689-41AC-8A4E-A915EB695D86}">
  <dimension ref="A2:F9"/>
  <sheetViews>
    <sheetView workbookViewId="0">
      <selection activeCell="F14" sqref="F14"/>
    </sheetView>
  </sheetViews>
  <sheetFormatPr defaultRowHeight="15" x14ac:dyDescent="0.25"/>
  <cols>
    <col min="2" max="2" width="24.85546875" style="29" customWidth="1"/>
    <col min="3" max="3" width="8.42578125" customWidth="1"/>
    <col min="4" max="4" width="27" customWidth="1"/>
    <col min="5" max="5" width="19.85546875" customWidth="1"/>
    <col min="6" max="6" width="18.42578125" customWidth="1"/>
  </cols>
  <sheetData>
    <row r="2" spans="1:6" ht="30.75" customHeight="1" x14ac:dyDescent="0.25">
      <c r="A2" s="114" t="s">
        <v>554</v>
      </c>
      <c r="B2" s="114"/>
      <c r="C2" s="114"/>
      <c r="D2" s="114"/>
      <c r="E2" s="114"/>
      <c r="F2" s="114"/>
    </row>
    <row r="3" spans="1:6" ht="66.2" customHeight="1" x14ac:dyDescent="0.25">
      <c r="A3" s="7" t="s">
        <v>27</v>
      </c>
      <c r="B3" s="7" t="s">
        <v>0</v>
      </c>
      <c r="C3" s="7" t="s">
        <v>319</v>
      </c>
      <c r="D3" s="2" t="s">
        <v>28</v>
      </c>
      <c r="E3" s="7" t="s">
        <v>521</v>
      </c>
      <c r="F3" s="7" t="s">
        <v>520</v>
      </c>
    </row>
    <row r="4" spans="1:6" ht="15.75" customHeight="1" x14ac:dyDescent="0.25">
      <c r="A4" s="85">
        <v>1</v>
      </c>
      <c r="B4" s="91" t="s">
        <v>555</v>
      </c>
      <c r="C4" s="6">
        <v>1</v>
      </c>
      <c r="D4" s="31" t="s">
        <v>556</v>
      </c>
      <c r="E4" s="49">
        <v>12</v>
      </c>
      <c r="F4" s="87">
        <v>25</v>
      </c>
    </row>
    <row r="5" spans="1:6" ht="15.75" x14ac:dyDescent="0.25">
      <c r="A5" s="85"/>
      <c r="B5" s="91"/>
      <c r="C5" s="6">
        <v>2</v>
      </c>
      <c r="D5" s="31" t="s">
        <v>557</v>
      </c>
      <c r="E5" s="49">
        <v>4</v>
      </c>
      <c r="F5" s="87"/>
    </row>
    <row r="6" spans="1:6" ht="15.75" x14ac:dyDescent="0.25">
      <c r="A6" s="85"/>
      <c r="B6" s="91"/>
      <c r="C6" s="6">
        <v>3</v>
      </c>
      <c r="D6" s="31" t="s">
        <v>558</v>
      </c>
      <c r="E6" s="49">
        <v>8</v>
      </c>
      <c r="F6" s="87"/>
    </row>
    <row r="7" spans="1:6" ht="15.75" x14ac:dyDescent="0.25">
      <c r="A7" s="85"/>
      <c r="B7" s="91"/>
      <c r="C7" s="6">
        <v>4</v>
      </c>
      <c r="D7" s="1" t="s">
        <v>559</v>
      </c>
      <c r="E7" s="49">
        <v>12</v>
      </c>
      <c r="F7" s="87"/>
    </row>
    <row r="8" spans="1:6" ht="15.75" x14ac:dyDescent="0.25">
      <c r="A8" s="85"/>
      <c r="B8" s="91"/>
      <c r="C8" s="6">
        <v>5</v>
      </c>
      <c r="D8" s="1" t="s">
        <v>560</v>
      </c>
      <c r="E8" s="49">
        <v>1</v>
      </c>
      <c r="F8" s="87"/>
    </row>
    <row r="9" spans="1:6" ht="15.75" x14ac:dyDescent="0.25">
      <c r="A9" s="85"/>
      <c r="B9" s="91"/>
      <c r="C9" s="6"/>
      <c r="D9" s="33" t="s">
        <v>33</v>
      </c>
      <c r="E9" s="48">
        <f>SUM(E4:E8)</f>
        <v>37</v>
      </c>
      <c r="F9" s="87"/>
    </row>
  </sheetData>
  <mergeCells count="4">
    <mergeCell ref="A2:F2"/>
    <mergeCell ref="A4:A9"/>
    <mergeCell ref="B4:B9"/>
    <mergeCell ref="F4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Eenadu Television (NTO 2024)</vt:lpstr>
      <vt:lpstr>ZEE (NTO 2024)</vt:lpstr>
      <vt:lpstr>CULVER MAX (NTO 2024)</vt:lpstr>
      <vt:lpstr>Star (NTO 2024)</vt:lpstr>
      <vt:lpstr>TV 18 2024</vt:lpstr>
      <vt:lpstr>Discovery &amp; Warner(2024</vt:lpstr>
      <vt:lpstr>IN10</vt:lpstr>
      <vt:lpstr>NDTV</vt:lpstr>
      <vt:lpstr>Kalaignar TV Pvt Ltd</vt:lpstr>
      <vt:lpstr>Silverstar Communications Ltd.</vt:lpstr>
      <vt:lpstr>ZNCL (NTO 2022)</vt:lpstr>
      <vt:lpstr>Sidharth TV Network (NTO 2024)</vt:lpstr>
      <vt:lpstr>BBC Global News (NTO 2022)</vt:lpstr>
      <vt:lpstr>Tarang Broadcastting 2024</vt:lpstr>
      <vt:lpstr>TV TODAY (NTO 2022)</vt:lpstr>
      <vt:lpstr>Mavis Satcom LTD (NTO 2022)</vt:lpstr>
      <vt:lpstr> Times Network (2024)</vt:lpstr>
      <vt:lpstr>Raj Television (NTO 2024)</vt:lpstr>
      <vt:lpstr>SUN (NTO 2024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</dc:creator>
  <cp:lastModifiedBy>Manoj Kumar Verma</cp:lastModifiedBy>
  <cp:lastPrinted>2024-01-30T10:24:09Z</cp:lastPrinted>
  <dcterms:created xsi:type="dcterms:W3CDTF">2018-12-19T05:06:39Z</dcterms:created>
  <dcterms:modified xsi:type="dcterms:W3CDTF">2024-04-09T06:52:18Z</dcterms:modified>
</cp:coreProperties>
</file>